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samrc-my.sharepoint.com/personal/pgroene_mrc_ac_za/Documents/Documents/DATA/Excess deaths/2023/July 2023/"/>
    </mc:Choice>
  </mc:AlternateContent>
  <xr:revisionPtr revIDLastSave="0" documentId="8_{543B036B-9EA6-42F0-B313-07E91FC15A4D}" xr6:coauthVersionLast="47" xr6:coauthVersionMax="47" xr10:uidLastSave="{00000000-0000-0000-0000-000000000000}"/>
  <bookViews>
    <workbookView xWindow="-110" yWindow="-110" windowWidth="19420" windowHeight="10420" activeTab="1" xr2:uid="{C3DEBACA-AACF-43F8-A3F4-C7A0153B2F14}"/>
  </bookViews>
  <sheets>
    <sheet name="Information" sheetId="6" r:id="rId1"/>
    <sheet name="Total deaths" sheetId="1" r:id="rId2"/>
    <sheet name="Natural deaths by age group" sheetId="3" r:id="rId3"/>
    <sheet name="Deaths 2015-2019" sheetId="5" r:id="rId4"/>
    <sheet name="vars" sheetId="2"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6" l="1"/>
  <c r="B3" i="2"/>
  <c r="B6" i="2" l="1"/>
  <c r="B5" i="6" s="1"/>
  <c r="B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E9D390D0-BCE5-4F37-884C-C76A78A19609}">
      <text>
        <r>
          <rPr>
            <sz val="9"/>
            <color indexed="81"/>
            <rFont val="Tahoma"/>
            <family val="2"/>
          </rPr>
          <t>CDC 'epiweek', running from Sunday to Saturday, in YYYYWW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1C4BEC86-E08F-4E2A-BABE-DA533FAEC178}">
      <text>
        <r>
          <rPr>
            <sz val="9"/>
            <color indexed="81"/>
            <rFont val="Tahoma"/>
            <family val="2"/>
          </rPr>
          <t>CDC 'epiweek', running from Sunday to Saturday, in YYYYWW format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B1" authorId="0" shapeId="0" xr:uid="{7D98C783-A0A9-45D7-9715-63DFF765D836}">
      <text>
        <r>
          <rPr>
            <sz val="9"/>
            <color indexed="81"/>
            <rFont val="Tahoma"/>
            <family val="2"/>
          </rPr>
          <t>Deaths recorded on NPR corrected for estimated under-reporting</t>
        </r>
      </text>
    </comment>
    <comment ref="A3" authorId="0" shapeId="0" xr:uid="{FFACA797-659B-4574-B5F5-CFF231EA3913}">
      <text>
        <r>
          <rPr>
            <b/>
            <sz val="9"/>
            <color indexed="81"/>
            <rFont val="Tahoma"/>
            <family val="2"/>
          </rPr>
          <t>CDC epi-week, running from Sunday to following Saturday</t>
        </r>
      </text>
    </comment>
  </commentList>
</comments>
</file>

<file path=xl/sharedStrings.xml><?xml version="1.0" encoding="utf-8"?>
<sst xmlns="http://schemas.openxmlformats.org/spreadsheetml/2006/main" count="550" uniqueCount="45">
  <si>
    <t>MONTHLY REPORT ON WEEKLY DEATHS IN SOUTH AFRICA</t>
  </si>
  <si>
    <t>Prepared by Debbie Bradshaw, Ria Laubscher, Rob Dorrington, Tracy Glass, Pam Groenewald, Tom Moultrie</t>
  </si>
  <si>
    <r>
      <t xml:space="preserve">This workbook contains the estimated number of weekly deaths experienced in South Africa since January 2020 as reported in the </t>
    </r>
    <r>
      <rPr>
        <b/>
        <sz val="12"/>
        <color rgb="FF2F5496"/>
        <rFont val="Times New Roman"/>
        <family val="1"/>
      </rPr>
      <t xml:space="preserve">MONTHLY REPORT ON WEEKLY DEATHS IN SOUTH AFRICA </t>
    </r>
    <r>
      <rPr>
        <sz val="11"/>
        <color theme="1"/>
        <rFont val="Calibri"/>
        <family val="2"/>
        <scheme val="minor"/>
      </rPr>
      <t xml:space="preserve">prepared by the SAMRC Burden of Disease Research Unit and UCT Centre for Actuarial Research.  </t>
    </r>
  </si>
  <si>
    <r>
      <rPr>
        <b/>
        <sz val="11"/>
        <color theme="1"/>
        <rFont val="Calibri"/>
        <family val="2"/>
        <scheme val="minor"/>
      </rPr>
      <t xml:space="preserve">Actual number of deaths: </t>
    </r>
    <r>
      <rPr>
        <sz val="11"/>
        <color theme="1"/>
        <rFont val="Calibri"/>
        <family val="2"/>
        <scheme val="minor"/>
      </rPr>
      <t xml:space="preserve">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 methodological enhancements to the estimation process were made to set up monitoring for 2021 and again at the beginning of 2023. </t>
    </r>
  </si>
  <si>
    <r>
      <t>Predicted deaths:</t>
    </r>
    <r>
      <rPr>
        <sz val="11"/>
        <color theme="1"/>
        <rFont val="Calibri"/>
        <family val="2"/>
        <scheme val="minor"/>
      </rPr>
      <t xml:space="preserve"> The predicted number of weekly deaths have been revised after an investigation into the underlying trends in mortality prior to 2020. They are now modelled on data from the period 2015-2019 rather than for the period 2014-2019. A single negative binomial model has been used for unnatural deaths allowing for age and sex. Negative binomial models have been fitted for each province in 10-year age groups starting from 5 years of age, allowing for different historical trends in each age group. In contrast, for ages &lt;1 year and 1-4 years, the predicted rates of mortality were assumed to remain constant at the average of the rates for 2015­–2019. The predicted numbers for each component have been summed to give the total. </t>
    </r>
  </si>
  <si>
    <t xml:space="preserve">Download Report: </t>
  </si>
  <si>
    <r>
      <t>Information</t>
    </r>
    <r>
      <rPr>
        <sz val="11"/>
        <color theme="1"/>
        <rFont val="Calibri"/>
        <family val="2"/>
        <scheme val="minor"/>
      </rPr>
      <t xml:space="preserve">: </t>
    </r>
  </si>
  <si>
    <t>ALL CAUSE</t>
  </si>
  <si>
    <t>NATURAL</t>
  </si>
  <si>
    <t>UNNATURAL</t>
  </si>
  <si>
    <t>Epiweek</t>
  </si>
  <si>
    <t>Week start</t>
  </si>
  <si>
    <t>ACTUAL</t>
  </si>
  <si>
    <t>PREDICTED</t>
  </si>
  <si>
    <t>0 years</t>
  </si>
  <si>
    <t>1-4 years</t>
  </si>
  <si>
    <t>5-19 years</t>
  </si>
  <si>
    <t>20-39 years</t>
  </si>
  <si>
    <t>40-59 years</t>
  </si>
  <si>
    <t>60-69 years</t>
  </si>
  <si>
    <t>70-79 years</t>
  </si>
  <si>
    <t>80+ years</t>
  </si>
  <si>
    <t>ESTIMATED DEATHS OF PERSONS 2015-2019</t>
  </si>
  <si>
    <t>EPI-WEEK</t>
  </si>
  <si>
    <t xml:space="preserve">         </t>
  </si>
  <si>
    <t>January</t>
  </si>
  <si>
    <t>February</t>
  </si>
  <si>
    <t>Last week date</t>
  </si>
  <si>
    <t>March</t>
  </si>
  <si>
    <t>April</t>
  </si>
  <si>
    <t>Title month</t>
  </si>
  <si>
    <t>May</t>
  </si>
  <si>
    <t>Title epiweek</t>
  </si>
  <si>
    <t>June</t>
  </si>
  <si>
    <t>Report date</t>
  </si>
  <si>
    <t>July</t>
  </si>
  <si>
    <t>August</t>
  </si>
  <si>
    <t>September</t>
  </si>
  <si>
    <t>October</t>
  </si>
  <si>
    <t>November</t>
  </si>
  <si>
    <t>December</t>
  </si>
  <si>
    <t>July 2023</t>
  </si>
  <si>
    <t/>
  </si>
  <si>
    <t>Data for last complete epimonth :., week 202330</t>
  </si>
  <si>
    <t>Data written on 22 Aug 2023 at 14:42:27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</si>
</sst>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3" x14ac:knownFonts="1">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
      <b/>
      <sz val="9"/>
      <color indexed="81"/>
      <name val="Tahoma"/>
      <family val="2"/>
    </font>
    <font>
      <sz val="11"/>
      <color rgb="FF006100"/>
      <name val="Calibri"/>
      <family val="2"/>
      <scheme val="minor"/>
    </font>
    <font>
      <b/>
      <sz val="16"/>
      <color rgb="FF2F5496"/>
      <name val="Times New Roman"/>
      <family val="1"/>
    </font>
    <font>
      <sz val="8"/>
      <name val="Calibri"/>
      <family val="2"/>
      <scheme val="minor"/>
    </font>
    <font>
      <sz val="16"/>
      <name val="Times New Roman"/>
      <family val="1"/>
    </font>
    <font>
      <b/>
      <sz val="12"/>
      <color theme="1"/>
      <name val="Calibri"/>
      <family val="2"/>
      <scheme val="minor"/>
    </font>
    <font>
      <b/>
      <sz val="11"/>
      <color rgb="FF000000"/>
      <name val="Calibri"/>
      <family val="2"/>
      <scheme val="minor"/>
    </font>
    <font>
      <sz val="11"/>
      <color theme="0"/>
      <name val="Calibri"/>
      <family val="2"/>
      <scheme val="minor"/>
    </font>
    <font>
      <b/>
      <sz val="12"/>
      <color rgb="FF2F5496"/>
      <name val="Times New Roman"/>
      <family val="1"/>
    </font>
  </fonts>
  <fills count="4">
    <fill>
      <patternFill patternType="none"/>
    </fill>
    <fill>
      <patternFill patternType="gray125"/>
    </fill>
    <fill>
      <patternFill patternType="solid">
        <fgColor rgb="FFC6EFCE"/>
      </patternFill>
    </fill>
    <fill>
      <patternFill patternType="solid">
        <fgColor theme="2"/>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bottom/>
      <diagonal/>
    </border>
    <border>
      <left style="medium">
        <color theme="4" tint="-0.499984740745262"/>
      </left>
      <right style="medium">
        <color theme="4" tint="-0.499984740745262"/>
      </right>
      <top/>
      <bottom style="medium">
        <color theme="4" tint="-0.499984740745262"/>
      </bottom>
      <diagonal/>
    </border>
  </borders>
  <cellStyleXfs count="2">
    <xf numFmtId="0" fontId="0" fillId="0" borderId="0"/>
    <xf numFmtId="0" fontId="5" fillId="2" borderId="0" applyNumberFormat="0" applyBorder="0" applyAlignment="0" applyProtection="0"/>
  </cellStyleXfs>
  <cellXfs count="46">
    <xf numFmtId="0" fontId="0" fillId="0" borderId="0" xfId="0"/>
    <xf numFmtId="14" fontId="0" fillId="0" borderId="0" xfId="0" applyNumberFormat="1"/>
    <xf numFmtId="0" fontId="1" fillId="0" borderId="0" xfId="0" applyFont="1" applyAlignment="1">
      <alignment horizontal="center"/>
    </xf>
    <xf numFmtId="0" fontId="1" fillId="0" borderId="0" xfId="0" applyFont="1"/>
    <xf numFmtId="0" fontId="2" fillId="0" borderId="0" xfId="0" applyFont="1"/>
    <xf numFmtId="14" fontId="2" fillId="0" borderId="0" xfId="0" applyNumberFormat="1" applyFont="1"/>
    <xf numFmtId="3" fontId="2" fillId="0" borderId="0" xfId="0" applyNumberFormat="1" applyFont="1"/>
    <xf numFmtId="0" fontId="6"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xf>
    <xf numFmtId="0" fontId="0" fillId="0" borderId="0" xfId="0" applyAlignment="1">
      <alignment horizontal="right"/>
    </xf>
    <xf numFmtId="164" fontId="5" fillId="2" borderId="0" xfId="1" applyNumberFormat="1"/>
    <xf numFmtId="49" fontId="1" fillId="0" borderId="0" xfId="0" applyNumberFormat="1" applyFont="1"/>
    <xf numFmtId="14" fontId="1" fillId="0" borderId="0" xfId="0" applyNumberFormat="1" applyFont="1"/>
    <xf numFmtId="0" fontId="6" fillId="3" borderId="13" xfId="0" applyFont="1" applyFill="1" applyBorder="1" applyAlignment="1">
      <alignment horizontal="center" vertical="center"/>
    </xf>
    <xf numFmtId="0" fontId="0" fillId="3" borderId="14" xfId="0" applyFill="1" applyBorder="1" applyAlignment="1">
      <alignment horizontal="center"/>
    </xf>
    <xf numFmtId="0" fontId="8" fillId="3" borderId="14" xfId="0" applyFont="1" applyFill="1" applyBorder="1" applyAlignment="1">
      <alignment horizontal="center" vertical="center"/>
    </xf>
    <xf numFmtId="0" fontId="1" fillId="3" borderId="14" xfId="0" applyFont="1" applyFill="1" applyBorder="1" applyAlignment="1">
      <alignment horizontal="left" wrapText="1" indent="1"/>
    </xf>
    <xf numFmtId="0" fontId="10" fillId="3" borderId="14" xfId="0" applyFont="1" applyFill="1" applyBorder="1" applyAlignment="1">
      <alignment wrapText="1"/>
    </xf>
    <xf numFmtId="0" fontId="0" fillId="3" borderId="15" xfId="0" applyFill="1" applyBorder="1" applyAlignment="1">
      <alignment horizontal="center"/>
    </xf>
    <xf numFmtId="0" fontId="11" fillId="0" borderId="0" xfId="0" applyFont="1"/>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0" fillId="0" borderId="11" xfId="0" applyBorder="1" applyAlignment="1">
      <alignment horizontal="center"/>
    </xf>
    <xf numFmtId="3" fontId="0" fillId="0" borderId="0" xfId="0" applyNumberFormat="1"/>
    <xf numFmtId="3" fontId="0" fillId="0" borderId="5" xfId="0" applyNumberFormat="1" applyBorder="1"/>
    <xf numFmtId="3" fontId="0" fillId="0" borderId="4" xfId="0" applyNumberFormat="1" applyBorder="1"/>
    <xf numFmtId="3" fontId="0" fillId="0" borderId="12" xfId="0" applyNumberFormat="1" applyBorder="1"/>
    <xf numFmtId="0" fontId="0" fillId="0" borderId="6" xfId="0" applyBorder="1" applyAlignment="1">
      <alignment horizontal="center"/>
    </xf>
    <xf numFmtId="3" fontId="0" fillId="0" borderId="1" xfId="0" applyNumberFormat="1" applyBorder="1"/>
    <xf numFmtId="3" fontId="0" fillId="0" borderId="8" xfId="0" applyNumberFormat="1" applyBorder="1"/>
    <xf numFmtId="49" fontId="6" fillId="3" borderId="14" xfId="0" applyNumberFormat="1" applyFont="1" applyFill="1" applyBorder="1" applyAlignment="1">
      <alignment horizontal="center" vertical="center"/>
    </xf>
    <xf numFmtId="0" fontId="1" fillId="3" borderId="14" xfId="0" applyFont="1" applyFill="1" applyBorder="1" applyAlignment="1">
      <alignment horizontal="left" vertical="center" wrapText="1" indent="1"/>
    </xf>
    <xf numFmtId="0" fontId="0" fillId="3" borderId="14" xfId="0" applyFill="1" applyBorder="1" applyAlignment="1">
      <alignment horizontal="center" vertical="center"/>
    </xf>
    <xf numFmtId="164" fontId="9" fillId="3" borderId="14" xfId="0" applyNumberFormat="1" applyFont="1" applyFill="1" applyBorder="1" applyAlignment="1">
      <alignment horizontal="center" vertical="center"/>
    </xf>
    <xf numFmtId="0" fontId="0" fillId="3" borderId="14" xfId="0" applyFill="1" applyBorder="1" applyAlignment="1">
      <alignment horizontal="left" wrapText="1" indent="1"/>
    </xf>
    <xf numFmtId="0" fontId="0" fillId="3" borderId="14" xfId="0" applyFill="1" applyBorder="1" applyAlignment="1">
      <alignment horizontal="left" vertical="top" wrapText="1" indent="1"/>
    </xf>
    <xf numFmtId="0" fontId="1" fillId="0" borderId="0" xfId="0" applyFont="1" applyAlignment="1">
      <alignment horizont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ailto:debbie.bradshaw@mrc.ac.za" TargetMode="External"/><Relationship Id="rId2" Type="http://schemas.openxmlformats.org/officeDocument/2006/relationships/hyperlink" Target="https://www.samrc.ac.za/reports/report-weekly-deaths-south-africa"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1590675</xdr:colOff>
      <xdr:row>30</xdr:row>
      <xdr:rowOff>38100</xdr:rowOff>
    </xdr:from>
    <xdr:to>
      <xdr:col>1</xdr:col>
      <xdr:colOff>5998465</xdr:colOff>
      <xdr:row>35</xdr:row>
      <xdr:rowOff>160363</xdr:rowOff>
    </xdr:to>
    <xdr:pic>
      <xdr:nvPicPr>
        <xdr:cNvPr id="7" name="Picture 6">
          <a:extLst>
            <a:ext uri="{FF2B5EF4-FFF2-40B4-BE49-F238E27FC236}">
              <a16:creationId xmlns:a16="http://schemas.microsoft.com/office/drawing/2014/main" id="{F89697BE-F523-1C66-DD58-B21D87A9E748}"/>
            </a:ext>
          </a:extLst>
        </xdr:cNvPr>
        <xdr:cNvPicPr>
          <a:picLocks noChangeAspect="1"/>
        </xdr:cNvPicPr>
      </xdr:nvPicPr>
      <xdr:blipFill>
        <a:blip xmlns:r="http://schemas.openxmlformats.org/officeDocument/2006/relationships" r:embed="rId1"/>
        <a:stretch>
          <a:fillRect/>
        </a:stretch>
      </xdr:blipFill>
      <xdr:spPr>
        <a:xfrm>
          <a:off x="1590675" y="6657975"/>
          <a:ext cx="4407790" cy="1030313"/>
        </a:xfrm>
        <a:prstGeom prst="rect">
          <a:avLst/>
        </a:prstGeom>
      </xdr:spPr>
    </xdr:pic>
    <xdr:clientData/>
  </xdr:twoCellAnchor>
  <xdr:oneCellAnchor>
    <xdr:from>
      <xdr:col>1</xdr:col>
      <xdr:colOff>1368425</xdr:colOff>
      <xdr:row>26</xdr:row>
      <xdr:rowOff>177800</xdr:rowOff>
    </xdr:from>
    <xdr:ext cx="4133567" cy="172227"/>
    <xdr:sp macro="" textlink="">
      <xdr:nvSpPr>
        <xdr:cNvPr id="2" name="TextBox 1">
          <a:hlinkClick xmlns:r="http://schemas.openxmlformats.org/officeDocument/2006/relationships" r:id="rId2"/>
          <a:extLst>
            <a:ext uri="{FF2B5EF4-FFF2-40B4-BE49-F238E27FC236}">
              <a16:creationId xmlns:a16="http://schemas.microsoft.com/office/drawing/2014/main" id="{0171543B-2101-CD56-0303-FC945DD2A1E9}"/>
            </a:ext>
          </a:extLst>
        </xdr:cNvPr>
        <xdr:cNvSpPr txBox="1"/>
      </xdr:nvSpPr>
      <xdr:spPr>
        <a:xfrm>
          <a:off x="1568450" y="5140325"/>
          <a:ext cx="41335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50000"/>
                </a:schemeClr>
              </a:solidFill>
            </a:rPr>
            <a:t>https://www.</a:t>
          </a:r>
          <a:r>
            <a:rPr lang="en-ZA" sz="1100">
              <a:solidFill>
                <a:schemeClr val="accent1">
                  <a:lumMod val="75000"/>
                </a:schemeClr>
              </a:solidFill>
            </a:rPr>
            <a:t>samrc</a:t>
          </a:r>
          <a:r>
            <a:rPr lang="en-ZA" sz="1100">
              <a:solidFill>
                <a:schemeClr val="accent1">
                  <a:lumMod val="50000"/>
                </a:schemeClr>
              </a:solidFill>
            </a:rPr>
            <a:t>.ac.za/reports/</a:t>
          </a:r>
          <a:r>
            <a:rPr lang="en-ZA" sz="1100">
              <a:solidFill>
                <a:schemeClr val="accent1">
                  <a:lumMod val="75000"/>
                </a:schemeClr>
              </a:solidFill>
            </a:rPr>
            <a:t>report-weekly-deaths-south-africa</a:t>
          </a:r>
        </a:p>
      </xdr:txBody>
    </xdr:sp>
    <xdr:clientData/>
  </xdr:oneCellAnchor>
  <xdr:oneCellAnchor>
    <xdr:from>
      <xdr:col>1</xdr:col>
      <xdr:colOff>1362075</xdr:colOff>
      <xdr:row>27</xdr:row>
      <xdr:rowOff>177800</xdr:rowOff>
    </xdr:from>
    <xdr:ext cx="1879297" cy="172227"/>
    <xdr:sp macro="" textlink="">
      <xdr:nvSpPr>
        <xdr:cNvPr id="3" name="TextBox 2">
          <a:hlinkClick xmlns:r="http://schemas.openxmlformats.org/officeDocument/2006/relationships" r:id="rId3"/>
          <a:extLst>
            <a:ext uri="{FF2B5EF4-FFF2-40B4-BE49-F238E27FC236}">
              <a16:creationId xmlns:a16="http://schemas.microsoft.com/office/drawing/2014/main" id="{C697329F-7C01-6725-5E8C-4DE24362DCEE}"/>
            </a:ext>
          </a:extLst>
        </xdr:cNvPr>
        <xdr:cNvSpPr txBox="1"/>
      </xdr:nvSpPr>
      <xdr:spPr>
        <a:xfrm>
          <a:off x="1562100" y="5321300"/>
          <a:ext cx="18792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75000"/>
                </a:schemeClr>
              </a:solidFill>
            </a:rPr>
            <a:t>debbie.bradshaw@mrc.ac.za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BC1E-08AC-4F0A-9123-2E23E092A66F}">
  <sheetPr>
    <pageSetUpPr autoPageBreaks="0"/>
  </sheetPr>
  <dimension ref="B1:H37"/>
  <sheetViews>
    <sheetView showGridLines="0" showRowColHeaders="0" showRuler="0" topLeftCell="A53" zoomScaleNormal="100" zoomScaleSheetLayoutView="95" workbookViewId="0">
      <selection activeCell="B9" sqref="B9:B10"/>
    </sheetView>
  </sheetViews>
  <sheetFormatPr defaultRowHeight="14.5" x14ac:dyDescent="0.35"/>
  <cols>
    <col min="1" max="1" width="2.81640625" customWidth="1"/>
    <col min="2" max="2" width="113.7265625" style="8" customWidth="1"/>
  </cols>
  <sheetData>
    <row r="1" spans="2:8" ht="15" thickBot="1" x14ac:dyDescent="0.4">
      <c r="B1"/>
      <c r="C1" s="8"/>
    </row>
    <row r="2" spans="2:8" ht="20" x14ac:dyDescent="0.35">
      <c r="B2" s="14" t="s">
        <v>0</v>
      </c>
      <c r="C2" s="7"/>
      <c r="D2" s="7"/>
      <c r="E2" s="7"/>
      <c r="F2" s="7"/>
      <c r="G2" s="7"/>
      <c r="H2" s="7"/>
    </row>
    <row r="3" spans="2:8" x14ac:dyDescent="0.35">
      <c r="B3" s="15"/>
    </row>
    <row r="4" spans="2:8" ht="20" x14ac:dyDescent="0.35">
      <c r="B4" s="34" t="s">
        <v>41</v>
      </c>
      <c r="C4" s="7"/>
      <c r="D4" s="7"/>
      <c r="E4" s="7"/>
      <c r="F4" s="7"/>
      <c r="G4" s="7"/>
      <c r="H4" s="7"/>
    </row>
    <row r="5" spans="2:8" ht="20.5" x14ac:dyDescent="0.35">
      <c r="B5" s="16" t="str">
        <f>"(TO EPIWEEK "&amp;vars!$B$6&amp;")"</f>
        <v>(TO EPIWEEK 30)</v>
      </c>
      <c r="C5" s="9"/>
      <c r="D5" s="9"/>
      <c r="E5" s="9"/>
      <c r="F5" s="9"/>
      <c r="G5" s="9"/>
      <c r="H5" s="9"/>
    </row>
    <row r="6" spans="2:8" x14ac:dyDescent="0.35">
      <c r="B6" s="36" t="s">
        <v>1</v>
      </c>
    </row>
    <row r="7" spans="2:8" x14ac:dyDescent="0.35">
      <c r="B7" s="36"/>
    </row>
    <row r="8" spans="2:8" x14ac:dyDescent="0.35">
      <c r="B8" s="36"/>
    </row>
    <row r="9" spans="2:8" ht="15.65" customHeight="1" x14ac:dyDescent="0.35">
      <c r="B9" s="37">
        <f>vars!B7</f>
        <v>45167</v>
      </c>
    </row>
    <row r="10" spans="2:8" x14ac:dyDescent="0.35">
      <c r="B10" s="37"/>
    </row>
    <row r="11" spans="2:8" x14ac:dyDescent="0.35">
      <c r="B11" s="39" t="s">
        <v>2</v>
      </c>
    </row>
    <row r="12" spans="2:8" x14ac:dyDescent="0.35">
      <c r="B12" s="39"/>
    </row>
    <row r="13" spans="2:8" x14ac:dyDescent="0.35">
      <c r="B13" s="39"/>
    </row>
    <row r="14" spans="2:8" x14ac:dyDescent="0.35">
      <c r="B14" s="39"/>
      <c r="F14" s="3"/>
    </row>
    <row r="15" spans="2:8" x14ac:dyDescent="0.35">
      <c r="B15" s="38" t="s">
        <v>3</v>
      </c>
      <c r="F15" s="3"/>
    </row>
    <row r="16" spans="2:8" x14ac:dyDescent="0.35">
      <c r="B16" s="38"/>
      <c r="F16" s="3"/>
    </row>
    <row r="17" spans="2:6" x14ac:dyDescent="0.35">
      <c r="B17" s="38"/>
      <c r="F17" s="3"/>
    </row>
    <row r="18" spans="2:6" x14ac:dyDescent="0.35">
      <c r="B18" s="38"/>
      <c r="F18" s="3"/>
    </row>
    <row r="19" spans="2:6" x14ac:dyDescent="0.35">
      <c r="B19" s="38"/>
    </row>
    <row r="20" spans="2:6" x14ac:dyDescent="0.35">
      <c r="B20" s="35" t="s">
        <v>4</v>
      </c>
    </row>
    <row r="21" spans="2:6" x14ac:dyDescent="0.35">
      <c r="B21" s="35"/>
    </row>
    <row r="22" spans="2:6" x14ac:dyDescent="0.35">
      <c r="B22" s="35"/>
    </row>
    <row r="23" spans="2:6" x14ac:dyDescent="0.35">
      <c r="B23" s="35"/>
    </row>
    <row r="24" spans="2:6" x14ac:dyDescent="0.35">
      <c r="B24" s="35"/>
    </row>
    <row r="25" spans="2:6" x14ac:dyDescent="0.35">
      <c r="B25" s="35"/>
    </row>
    <row r="26" spans="2:6" x14ac:dyDescent="0.35">
      <c r="B26" s="35"/>
    </row>
    <row r="27" spans="2:6" x14ac:dyDescent="0.35">
      <c r="B27" s="18"/>
    </row>
    <row r="28" spans="2:6" x14ac:dyDescent="0.35">
      <c r="B28" s="17" t="s">
        <v>5</v>
      </c>
    </row>
    <row r="29" spans="2:6" x14ac:dyDescent="0.35">
      <c r="B29" s="17" t="s">
        <v>6</v>
      </c>
    </row>
    <row r="30" spans="2:6" x14ac:dyDescent="0.35">
      <c r="B30" s="15"/>
    </row>
    <row r="31" spans="2:6" x14ac:dyDescent="0.35">
      <c r="B31" s="15"/>
    </row>
    <row r="32" spans="2:6" x14ac:dyDescent="0.35">
      <c r="B32" s="15"/>
    </row>
    <row r="33" spans="2:2" x14ac:dyDescent="0.35">
      <c r="B33" s="15"/>
    </row>
    <row r="34" spans="2:2" x14ac:dyDescent="0.35">
      <c r="B34" s="15"/>
    </row>
    <row r="35" spans="2:2" x14ac:dyDescent="0.35">
      <c r="B35" s="15"/>
    </row>
    <row r="36" spans="2:2" x14ac:dyDescent="0.35">
      <c r="B36" s="15"/>
    </row>
    <row r="37" spans="2:2" ht="15" thickBot="1" x14ac:dyDescent="0.4">
      <c r="B37" s="19"/>
    </row>
  </sheetData>
  <mergeCells count="5">
    <mergeCell ref="B20:B26"/>
    <mergeCell ref="B6:B8"/>
    <mergeCell ref="B9:B10"/>
    <mergeCell ref="B15:B19"/>
    <mergeCell ref="B11:B1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C53B-38D1-4A5B-9C3B-3820DEC50AFD}">
  <sheetPr>
    <pageSetUpPr autoPageBreaks="0"/>
  </sheetPr>
  <dimension ref="A1:N213"/>
  <sheetViews>
    <sheetView tabSelected="1" workbookViewId="0">
      <pane ySplit="3" topLeftCell="A4" activePane="bottomLeft" state="frozen"/>
      <selection pane="bottomLeft" activeCell="N183" sqref="N183"/>
    </sheetView>
  </sheetViews>
  <sheetFormatPr defaultRowHeight="14.5" x14ac:dyDescent="0.35"/>
  <cols>
    <col min="2" max="2" width="10.1796875" bestFit="1" customWidth="1"/>
    <col min="3" max="3" width="1.54296875" customWidth="1"/>
    <col min="4" max="5" width="10.1796875" customWidth="1"/>
    <col min="6" max="6" width="1.54296875" customWidth="1"/>
    <col min="7" max="8" width="10.1796875" customWidth="1"/>
    <col min="9" max="9" width="1.54296875" customWidth="1"/>
    <col min="10" max="11" width="10.1796875" customWidth="1"/>
  </cols>
  <sheetData>
    <row r="1" spans="1:14" x14ac:dyDescent="0.35">
      <c r="B1" s="1"/>
    </row>
    <row r="2" spans="1:14" x14ac:dyDescent="0.35">
      <c r="D2" s="40" t="s">
        <v>7</v>
      </c>
      <c r="E2" s="40"/>
      <c r="F2" s="2"/>
      <c r="G2" s="40" t="s">
        <v>8</v>
      </c>
      <c r="H2" s="40"/>
      <c r="I2" s="2"/>
      <c r="J2" s="40" t="s">
        <v>9</v>
      </c>
      <c r="K2" s="40"/>
    </row>
    <row r="3" spans="1:14" x14ac:dyDescent="0.35">
      <c r="A3" s="3" t="s">
        <v>10</v>
      </c>
      <c r="B3" s="3" t="s">
        <v>11</v>
      </c>
      <c r="D3" s="2" t="s">
        <v>12</v>
      </c>
      <c r="E3" s="2" t="s">
        <v>13</v>
      </c>
      <c r="F3" s="2"/>
      <c r="G3" s="2" t="s">
        <v>12</v>
      </c>
      <c r="H3" s="2" t="s">
        <v>13</v>
      </c>
      <c r="I3" s="2"/>
      <c r="J3" s="2" t="s">
        <v>12</v>
      </c>
      <c r="K3" s="2" t="s">
        <v>13</v>
      </c>
      <c r="M3" s="2"/>
      <c r="N3" s="2"/>
    </row>
    <row r="4" spans="1:14" x14ac:dyDescent="0.35">
      <c r="A4" s="4">
        <v>202001</v>
      </c>
      <c r="B4" s="5">
        <v>43828</v>
      </c>
      <c r="C4" s="4"/>
      <c r="D4" s="6">
        <v>10430.677655339241</v>
      </c>
      <c r="E4" s="6">
        <v>10232.36554964087</v>
      </c>
      <c r="F4" s="4"/>
      <c r="G4" s="6">
        <v>9065.7634127140045</v>
      </c>
      <c r="H4" s="6">
        <v>9060.70310666554</v>
      </c>
      <c r="I4" s="4"/>
      <c r="J4" s="6">
        <v>1364.9142426252365</v>
      </c>
      <c r="K4" s="6">
        <v>1171.6624429753276</v>
      </c>
      <c r="M4" s="27"/>
      <c r="N4" s="27"/>
    </row>
    <row r="5" spans="1:14" x14ac:dyDescent="0.35">
      <c r="A5" s="4">
        <v>202002</v>
      </c>
      <c r="B5" s="5">
        <v>43835</v>
      </c>
      <c r="C5" s="4"/>
      <c r="D5" s="6">
        <v>9651.1638875305653</v>
      </c>
      <c r="E5" s="6">
        <v>9361.3162467668481</v>
      </c>
      <c r="F5" s="4"/>
      <c r="G5" s="6">
        <v>8785.0757577419281</v>
      </c>
      <c r="H5" s="6">
        <v>8470.8628222883381</v>
      </c>
      <c r="I5" s="4"/>
      <c r="J5" s="6">
        <v>866.08812978863716</v>
      </c>
      <c r="K5" s="6">
        <v>890.45342447850635</v>
      </c>
      <c r="M5" s="27"/>
      <c r="N5" s="27"/>
    </row>
    <row r="6" spans="1:14" x14ac:dyDescent="0.35">
      <c r="A6" s="4">
        <v>202003</v>
      </c>
      <c r="B6" s="5">
        <v>43842</v>
      </c>
      <c r="C6" s="4"/>
      <c r="D6" s="6">
        <v>9249.7041184306145</v>
      </c>
      <c r="E6" s="6">
        <v>9121.6649988899862</v>
      </c>
      <c r="F6" s="4"/>
      <c r="G6" s="6">
        <v>8449.7741064429283</v>
      </c>
      <c r="H6" s="6">
        <v>8260.2925018181868</v>
      </c>
      <c r="I6" s="4"/>
      <c r="J6" s="6">
        <v>799.93001198768616</v>
      </c>
      <c r="K6" s="6">
        <v>861.37249707180615</v>
      </c>
      <c r="M6" s="27"/>
      <c r="N6" s="27"/>
    </row>
    <row r="7" spans="1:14" x14ac:dyDescent="0.35">
      <c r="A7" s="4">
        <v>202004</v>
      </c>
      <c r="B7" s="5">
        <v>43849</v>
      </c>
      <c r="C7" s="4"/>
      <c r="D7" s="6">
        <v>8616.9304280728102</v>
      </c>
      <c r="E7" s="6">
        <v>8966.6919960002288</v>
      </c>
      <c r="F7" s="4"/>
      <c r="G7" s="6">
        <v>7778.3030302524567</v>
      </c>
      <c r="H7" s="6">
        <v>8016.6620032344081</v>
      </c>
      <c r="I7" s="4"/>
      <c r="J7" s="6">
        <v>838.62739782035351</v>
      </c>
      <c r="K7" s="6">
        <v>950.02999276583944</v>
      </c>
      <c r="M7" s="27"/>
      <c r="N7" s="27"/>
    </row>
    <row r="8" spans="1:14" x14ac:dyDescent="0.35">
      <c r="A8" s="4">
        <v>202005</v>
      </c>
      <c r="B8" s="5">
        <v>43856</v>
      </c>
      <c r="C8" s="4"/>
      <c r="D8" s="6">
        <v>9392.1290886700153</v>
      </c>
      <c r="E8" s="6">
        <v>9258.46209452127</v>
      </c>
      <c r="F8" s="4"/>
      <c r="G8" s="6">
        <v>8403.2587434053421</v>
      </c>
      <c r="H8" s="6">
        <v>8180.6731065167969</v>
      </c>
      <c r="I8" s="4"/>
      <c r="J8" s="6">
        <v>988.87034526467323</v>
      </c>
      <c r="K8" s="6">
        <v>1077.7889880044984</v>
      </c>
      <c r="M8" s="27"/>
      <c r="N8" s="27"/>
    </row>
    <row r="9" spans="1:14" x14ac:dyDescent="0.35">
      <c r="A9" s="4">
        <v>202006</v>
      </c>
      <c r="B9" s="5">
        <v>43863</v>
      </c>
      <c r="C9" s="4"/>
      <c r="D9" s="6">
        <v>10068.982533097267</v>
      </c>
      <c r="E9" s="6">
        <v>9398.3848063412097</v>
      </c>
      <c r="F9" s="4"/>
      <c r="G9" s="6">
        <v>8969.6904673576355</v>
      </c>
      <c r="H9" s="6">
        <v>8345.174248207557</v>
      </c>
      <c r="I9" s="4"/>
      <c r="J9" s="6">
        <v>1099.2920657396317</v>
      </c>
      <c r="K9" s="6">
        <v>1053.2105581336523</v>
      </c>
      <c r="M9" s="27"/>
      <c r="N9" s="27"/>
    </row>
    <row r="10" spans="1:14" x14ac:dyDescent="0.35">
      <c r="A10" s="4">
        <v>202007</v>
      </c>
      <c r="B10" s="5">
        <v>43870</v>
      </c>
      <c r="C10" s="4"/>
      <c r="D10" s="6">
        <v>9260.7197455316782</v>
      </c>
      <c r="E10" s="6">
        <v>9077.6993733199124</v>
      </c>
      <c r="F10" s="4"/>
      <c r="G10" s="6">
        <v>8307.4098660945892</v>
      </c>
      <c r="H10" s="6">
        <v>8070.7972513999784</v>
      </c>
      <c r="I10" s="4"/>
      <c r="J10" s="6">
        <v>953.30987943708897</v>
      </c>
      <c r="K10" s="6">
        <v>1006.9021219199171</v>
      </c>
      <c r="M10" s="27"/>
      <c r="N10" s="27"/>
    </row>
    <row r="11" spans="1:14" x14ac:dyDescent="0.35">
      <c r="A11" s="4">
        <v>202008</v>
      </c>
      <c r="B11" s="5">
        <v>43877</v>
      </c>
      <c r="C11" s="4"/>
      <c r="D11" s="6">
        <v>9302.5653808861971</v>
      </c>
      <c r="E11" s="6">
        <v>9005.6032125734237</v>
      </c>
      <c r="F11" s="4"/>
      <c r="G11" s="6">
        <v>8350.8052233457565</v>
      </c>
      <c r="H11" s="6">
        <v>8009.7801734133982</v>
      </c>
      <c r="I11" s="4"/>
      <c r="J11" s="6">
        <v>951.76015754044056</v>
      </c>
      <c r="K11" s="6">
        <v>995.82303916003605</v>
      </c>
      <c r="M11" s="27"/>
      <c r="N11" s="27"/>
    </row>
    <row r="12" spans="1:14" x14ac:dyDescent="0.35">
      <c r="A12" s="4">
        <v>202009</v>
      </c>
      <c r="B12" s="5">
        <v>43884</v>
      </c>
      <c r="C12" s="4"/>
      <c r="D12" s="6">
        <v>9006.8340292274952</v>
      </c>
      <c r="E12" s="6">
        <v>9443.8352909769674</v>
      </c>
      <c r="F12" s="4"/>
      <c r="G12" s="6">
        <v>8061.2417536973953</v>
      </c>
      <c r="H12" s="6">
        <v>8276.4856304696332</v>
      </c>
      <c r="I12" s="4"/>
      <c r="J12" s="6">
        <v>945.59227553009987</v>
      </c>
      <c r="K12" s="6">
        <v>1167.3496605073399</v>
      </c>
      <c r="M12" s="27"/>
      <c r="N12" s="27"/>
    </row>
    <row r="13" spans="1:14" x14ac:dyDescent="0.35">
      <c r="A13" s="4">
        <v>202010</v>
      </c>
      <c r="B13" s="5">
        <v>43891</v>
      </c>
      <c r="C13" s="4"/>
      <c r="D13" s="6">
        <v>9808.4324082285166</v>
      </c>
      <c r="E13" s="6">
        <v>9360.204829096554</v>
      </c>
      <c r="F13" s="4"/>
      <c r="G13" s="6">
        <v>8564.5102643966675</v>
      </c>
      <c r="H13" s="6">
        <v>8238.9353958157353</v>
      </c>
      <c r="I13" s="4"/>
      <c r="J13" s="6">
        <v>1243.9221438318491</v>
      </c>
      <c r="K13" s="6">
        <v>1121.2694332808073</v>
      </c>
      <c r="M13" s="27"/>
      <c r="N13" s="27"/>
    </row>
    <row r="14" spans="1:14" x14ac:dyDescent="0.35">
      <c r="A14" s="4">
        <v>202011</v>
      </c>
      <c r="B14" s="5">
        <v>43898</v>
      </c>
      <c r="C14" s="4"/>
      <c r="D14" s="6">
        <v>9364.8264650255442</v>
      </c>
      <c r="E14" s="6">
        <v>9184.3413400681475</v>
      </c>
      <c r="F14" s="4"/>
      <c r="G14" s="6">
        <v>8369.0471159219742</v>
      </c>
      <c r="H14" s="6">
        <v>8199.5649794470064</v>
      </c>
      <c r="I14" s="4"/>
      <c r="J14" s="6">
        <v>995.77934910356998</v>
      </c>
      <c r="K14" s="6">
        <v>984.77636062114311</v>
      </c>
      <c r="M14" s="27"/>
      <c r="N14" s="27"/>
    </row>
    <row r="15" spans="1:14" x14ac:dyDescent="0.35">
      <c r="A15" s="4">
        <v>202012</v>
      </c>
      <c r="B15" s="5">
        <v>43905</v>
      </c>
      <c r="C15" s="4"/>
      <c r="D15" s="6">
        <v>9099.6974587887526</v>
      </c>
      <c r="E15" s="6">
        <v>9087.5385233299439</v>
      </c>
      <c r="F15" s="4"/>
      <c r="G15" s="6">
        <v>8172.454754948616</v>
      </c>
      <c r="H15" s="6">
        <v>8098.9184583742581</v>
      </c>
      <c r="I15" s="4"/>
      <c r="J15" s="6">
        <v>927.24270384013653</v>
      </c>
      <c r="K15" s="6">
        <v>988.62006495567562</v>
      </c>
      <c r="M15" s="27"/>
      <c r="N15" s="27"/>
    </row>
    <row r="16" spans="1:14" x14ac:dyDescent="0.35">
      <c r="A16" s="4">
        <v>202013</v>
      </c>
      <c r="B16" s="5">
        <v>43912</v>
      </c>
      <c r="C16" s="4"/>
      <c r="D16" s="6">
        <v>9019.2257716208696</v>
      </c>
      <c r="E16" s="6">
        <v>9424.266158507904</v>
      </c>
      <c r="F16" s="4"/>
      <c r="G16" s="6">
        <v>8213.0065089464188</v>
      </c>
      <c r="H16" s="6">
        <v>8304.2610360760136</v>
      </c>
      <c r="I16" s="4"/>
      <c r="J16" s="6">
        <v>806.21926267445087</v>
      </c>
      <c r="K16" s="6">
        <v>1120.0051224318886</v>
      </c>
      <c r="M16" s="27"/>
      <c r="N16" s="27"/>
    </row>
    <row r="17" spans="1:14" x14ac:dyDescent="0.35">
      <c r="A17" s="4">
        <v>202014</v>
      </c>
      <c r="B17" s="5">
        <v>43919</v>
      </c>
      <c r="C17" s="4"/>
      <c r="D17" s="6">
        <v>8752.2323935329914</v>
      </c>
      <c r="E17" s="6">
        <v>9695.9129402265589</v>
      </c>
      <c r="F17" s="4"/>
      <c r="G17" s="6">
        <v>8222.0127503871918</v>
      </c>
      <c r="H17" s="6">
        <v>8564.1099213594371</v>
      </c>
      <c r="I17" s="4"/>
      <c r="J17" s="6">
        <v>530.21964314579964</v>
      </c>
      <c r="K17" s="6">
        <v>1131.8030188671196</v>
      </c>
      <c r="M17" s="27"/>
      <c r="N17" s="27"/>
    </row>
    <row r="18" spans="1:14" x14ac:dyDescent="0.35">
      <c r="A18" s="4">
        <v>202015</v>
      </c>
      <c r="B18" s="5">
        <v>43926</v>
      </c>
      <c r="C18" s="4"/>
      <c r="D18" s="6">
        <v>8608.4769597053528</v>
      </c>
      <c r="E18" s="6">
        <v>9482.94669839782</v>
      </c>
      <c r="F18" s="4"/>
      <c r="G18" s="6">
        <v>8126.7040990591049</v>
      </c>
      <c r="H18" s="6">
        <v>8516.6949664303538</v>
      </c>
      <c r="I18" s="4"/>
      <c r="J18" s="6">
        <v>481.77286064624786</v>
      </c>
      <c r="K18" s="6">
        <v>966.25173196747733</v>
      </c>
      <c r="M18" s="27"/>
      <c r="N18" s="27"/>
    </row>
    <row r="19" spans="1:14" x14ac:dyDescent="0.35">
      <c r="A19" s="4">
        <v>202016</v>
      </c>
      <c r="B19" s="5">
        <v>43933</v>
      </c>
      <c r="C19" s="4"/>
      <c r="D19" s="6">
        <v>8472.8793973326683</v>
      </c>
      <c r="E19" s="6">
        <v>9449.9811525830537</v>
      </c>
      <c r="F19" s="4"/>
      <c r="G19" s="6">
        <v>7985.9635791182518</v>
      </c>
      <c r="H19" s="6">
        <v>8492.3008658341678</v>
      </c>
      <c r="I19" s="4"/>
      <c r="J19" s="6">
        <v>486.9158182144165</v>
      </c>
      <c r="K19" s="6">
        <v>957.68028674888581</v>
      </c>
      <c r="M19" s="27"/>
      <c r="N19" s="27"/>
    </row>
    <row r="20" spans="1:14" x14ac:dyDescent="0.35">
      <c r="A20" s="4">
        <v>202017</v>
      </c>
      <c r="B20" s="5">
        <v>43940</v>
      </c>
      <c r="C20" s="4"/>
      <c r="D20" s="6">
        <v>8196.4780048131943</v>
      </c>
      <c r="E20" s="6">
        <v>9666.2113958508799</v>
      </c>
      <c r="F20" s="4"/>
      <c r="G20" s="6">
        <v>7706.0560075044632</v>
      </c>
      <c r="H20" s="6">
        <v>8574.4266285413469</v>
      </c>
      <c r="I20" s="4"/>
      <c r="J20" s="6">
        <v>490.42199730873108</v>
      </c>
      <c r="K20" s="6">
        <v>1091.7847673095575</v>
      </c>
      <c r="M20" s="27"/>
      <c r="N20" s="27"/>
    </row>
    <row r="21" spans="1:14" x14ac:dyDescent="0.35">
      <c r="A21" s="4">
        <v>202018</v>
      </c>
      <c r="B21" s="5">
        <v>43947</v>
      </c>
      <c r="C21" s="4"/>
      <c r="D21" s="6">
        <v>8265.7790812253952</v>
      </c>
      <c r="E21" s="6">
        <v>10198.50471497065</v>
      </c>
      <c r="F21" s="4"/>
      <c r="G21" s="6">
        <v>7790.7971339225769</v>
      </c>
      <c r="H21" s="6">
        <v>9051.1942141683576</v>
      </c>
      <c r="I21" s="4"/>
      <c r="J21" s="6">
        <v>474.9819473028183</v>
      </c>
      <c r="K21" s="6">
        <v>1147.3105008023122</v>
      </c>
      <c r="M21" s="27"/>
      <c r="N21" s="27"/>
    </row>
    <row r="22" spans="1:14" x14ac:dyDescent="0.35">
      <c r="A22" s="4">
        <v>202019</v>
      </c>
      <c r="B22" s="5">
        <v>43954</v>
      </c>
      <c r="C22" s="4"/>
      <c r="D22" s="6">
        <v>8721.7723195850849</v>
      </c>
      <c r="E22" s="6">
        <v>10182.344110325408</v>
      </c>
      <c r="F22" s="4"/>
      <c r="G22" s="6">
        <v>8128.7400064468384</v>
      </c>
      <c r="H22" s="6">
        <v>9203.8758577814551</v>
      </c>
      <c r="I22" s="4"/>
      <c r="J22" s="6">
        <v>593.03231313824654</v>
      </c>
      <c r="K22" s="6">
        <v>978.46825254395162</v>
      </c>
      <c r="M22" s="27"/>
      <c r="N22" s="27"/>
    </row>
    <row r="23" spans="1:14" x14ac:dyDescent="0.35">
      <c r="A23" s="4">
        <v>202020</v>
      </c>
      <c r="B23" s="5">
        <v>43961</v>
      </c>
      <c r="C23" s="4"/>
      <c r="D23" s="6">
        <v>8966.6368485987186</v>
      </c>
      <c r="E23" s="6">
        <v>10248.588241265486</v>
      </c>
      <c r="F23" s="4"/>
      <c r="G23" s="6">
        <v>8387.9958733320236</v>
      </c>
      <c r="H23" s="6">
        <v>9271.6965075554162</v>
      </c>
      <c r="I23" s="4"/>
      <c r="J23" s="6">
        <v>578.64097526669502</v>
      </c>
      <c r="K23" s="6">
        <v>976.89173371007678</v>
      </c>
      <c r="M23" s="27"/>
      <c r="N23" s="27"/>
    </row>
    <row r="24" spans="1:14" x14ac:dyDescent="0.35">
      <c r="A24" s="4">
        <v>202021</v>
      </c>
      <c r="B24" s="5">
        <v>43968</v>
      </c>
      <c r="C24" s="4"/>
      <c r="D24" s="6">
        <v>9136.6232921481133</v>
      </c>
      <c r="E24" s="6">
        <v>10187.463994458254</v>
      </c>
      <c r="F24" s="4"/>
      <c r="G24" s="6">
        <v>8498.72096991539</v>
      </c>
      <c r="H24" s="6">
        <v>9186.5313219286672</v>
      </c>
      <c r="I24" s="4"/>
      <c r="J24" s="6">
        <v>637.90232223272324</v>
      </c>
      <c r="K24" s="6">
        <v>1000.9326725295745</v>
      </c>
      <c r="M24" s="27"/>
      <c r="N24" s="27"/>
    </row>
    <row r="25" spans="1:14" x14ac:dyDescent="0.35">
      <c r="A25" s="4">
        <v>202022</v>
      </c>
      <c r="B25" s="5">
        <v>43975</v>
      </c>
      <c r="C25" s="4"/>
      <c r="D25" s="6">
        <v>9811.1913060545921</v>
      </c>
      <c r="E25" s="6">
        <v>10783.304922854119</v>
      </c>
      <c r="F25" s="4"/>
      <c r="G25" s="6">
        <v>9172.608921289444</v>
      </c>
      <c r="H25" s="6">
        <v>9649.2450142989728</v>
      </c>
      <c r="I25" s="4"/>
      <c r="J25" s="6">
        <v>638.58238476514816</v>
      </c>
      <c r="K25" s="6">
        <v>1134.0599085551355</v>
      </c>
      <c r="M25" s="27"/>
      <c r="N25" s="27"/>
    </row>
    <row r="26" spans="1:14" x14ac:dyDescent="0.35">
      <c r="A26" s="4">
        <v>202023</v>
      </c>
      <c r="B26" s="5">
        <v>43982</v>
      </c>
      <c r="C26" s="4"/>
      <c r="D26" s="6">
        <v>10471.785388767719</v>
      </c>
      <c r="E26" s="6">
        <v>11341.816983103057</v>
      </c>
      <c r="F26" s="4"/>
      <c r="G26" s="6">
        <v>9369.1071790456772</v>
      </c>
      <c r="H26" s="6">
        <v>10257.770129566172</v>
      </c>
      <c r="I26" s="4"/>
      <c r="J26" s="6">
        <v>1102.6782097220421</v>
      </c>
      <c r="K26" s="6">
        <v>1084.0468535368861</v>
      </c>
      <c r="M26" s="27"/>
      <c r="N26" s="27"/>
    </row>
    <row r="27" spans="1:14" x14ac:dyDescent="0.35">
      <c r="A27" s="4">
        <v>202024</v>
      </c>
      <c r="B27" s="5">
        <v>43989</v>
      </c>
      <c r="C27" s="4"/>
      <c r="D27" s="6">
        <v>10971.720983400941</v>
      </c>
      <c r="E27" s="6">
        <v>11404.938230062044</v>
      </c>
      <c r="F27" s="4"/>
      <c r="G27" s="6">
        <v>9987.9874910116196</v>
      </c>
      <c r="H27" s="6">
        <v>10364.20969933024</v>
      </c>
      <c r="I27" s="4"/>
      <c r="J27" s="6">
        <v>983.73349238932133</v>
      </c>
      <c r="K27" s="6">
        <v>1040.7285307318109</v>
      </c>
      <c r="M27" s="27"/>
      <c r="N27" s="27"/>
    </row>
    <row r="28" spans="1:14" x14ac:dyDescent="0.35">
      <c r="A28" s="4">
        <v>202025</v>
      </c>
      <c r="B28" s="5">
        <v>43996</v>
      </c>
      <c r="C28" s="4"/>
      <c r="D28" s="6">
        <v>12354.524029269814</v>
      </c>
      <c r="E28" s="6">
        <v>11303.137169113346</v>
      </c>
      <c r="F28" s="4"/>
      <c r="G28" s="6">
        <v>11407.284066557884</v>
      </c>
      <c r="H28" s="6">
        <v>10262.82314799652</v>
      </c>
      <c r="I28" s="4"/>
      <c r="J28" s="6">
        <v>947.23996271193027</v>
      </c>
      <c r="K28" s="6">
        <v>1040.3140211168316</v>
      </c>
      <c r="M28" s="27"/>
      <c r="N28" s="27"/>
    </row>
    <row r="29" spans="1:14" x14ac:dyDescent="0.35">
      <c r="A29" s="4">
        <v>202026</v>
      </c>
      <c r="B29" s="5">
        <v>44003</v>
      </c>
      <c r="C29" s="4"/>
      <c r="D29" s="6">
        <v>12950.596170067787</v>
      </c>
      <c r="E29" s="6">
        <v>11362.760018053919</v>
      </c>
      <c r="F29" s="4"/>
      <c r="G29" s="6">
        <v>11984.014983892441</v>
      </c>
      <c r="H29" s="6">
        <v>10189.144743505445</v>
      </c>
      <c r="I29" s="4"/>
      <c r="J29" s="6">
        <v>966.58118617534637</v>
      </c>
      <c r="K29" s="6">
        <v>1173.6152745484544</v>
      </c>
      <c r="M29" s="27"/>
      <c r="N29" s="27"/>
    </row>
    <row r="30" spans="1:14" x14ac:dyDescent="0.35">
      <c r="A30" s="4">
        <v>202027</v>
      </c>
      <c r="B30" s="5">
        <v>44010</v>
      </c>
      <c r="C30" s="4"/>
      <c r="D30" s="6">
        <v>13927.81044203043</v>
      </c>
      <c r="E30" s="6">
        <v>11561.861883024829</v>
      </c>
      <c r="F30" s="4"/>
      <c r="G30" s="6">
        <v>12958.028231620789</v>
      </c>
      <c r="H30" s="6">
        <v>10277.232540116102</v>
      </c>
      <c r="I30" s="4"/>
      <c r="J30" s="6">
        <v>969.78221040964127</v>
      </c>
      <c r="K30" s="6">
        <v>1284.6293429087223</v>
      </c>
      <c r="M30" s="27"/>
      <c r="N30" s="27"/>
    </row>
    <row r="31" spans="1:14" x14ac:dyDescent="0.35">
      <c r="A31" s="4">
        <v>202028</v>
      </c>
      <c r="B31" s="5">
        <v>44017</v>
      </c>
      <c r="C31" s="4"/>
      <c r="D31" s="6">
        <v>15196.873519212008</v>
      </c>
      <c r="E31" s="6">
        <v>11050.651927607554</v>
      </c>
      <c r="F31" s="4"/>
      <c r="G31" s="6">
        <v>14264.90590596199</v>
      </c>
      <c r="H31" s="6">
        <v>9926.5933616249604</v>
      </c>
      <c r="I31" s="4"/>
      <c r="J31" s="6">
        <v>931.96761325001717</v>
      </c>
      <c r="K31" s="6">
        <v>1124.0585659825795</v>
      </c>
      <c r="M31" s="27"/>
      <c r="N31" s="27"/>
    </row>
    <row r="32" spans="1:14" x14ac:dyDescent="0.35">
      <c r="A32" s="4">
        <v>202029</v>
      </c>
      <c r="B32" s="5">
        <v>44024</v>
      </c>
      <c r="C32" s="4"/>
      <c r="D32" s="6">
        <v>16660.194190874696</v>
      </c>
      <c r="E32" s="6">
        <v>10867.583026094539</v>
      </c>
      <c r="F32" s="4"/>
      <c r="G32" s="6">
        <v>15818.059878468513</v>
      </c>
      <c r="H32" s="6">
        <v>9805.4077988991285</v>
      </c>
      <c r="I32" s="4"/>
      <c r="J32" s="6">
        <v>842.13431240618229</v>
      </c>
      <c r="K32" s="6">
        <v>1062.1752271954185</v>
      </c>
      <c r="M32" s="27"/>
      <c r="N32" s="27"/>
    </row>
    <row r="33" spans="1:14" x14ac:dyDescent="0.35">
      <c r="A33" s="4">
        <v>202030</v>
      </c>
      <c r="B33" s="5">
        <v>44031</v>
      </c>
      <c r="C33" s="4"/>
      <c r="D33" s="6">
        <v>16522.04356276989</v>
      </c>
      <c r="E33" s="6">
        <v>10552.98913336511</v>
      </c>
      <c r="F33" s="4"/>
      <c r="G33" s="6">
        <v>15726.726208806038</v>
      </c>
      <c r="H33" s="6">
        <v>9462.1314641288827</v>
      </c>
      <c r="I33" s="4"/>
      <c r="J33" s="6">
        <v>795.31735396385193</v>
      </c>
      <c r="K33" s="6">
        <v>1090.8576692362196</v>
      </c>
      <c r="M33" s="27"/>
      <c r="N33" s="27"/>
    </row>
    <row r="34" spans="1:14" x14ac:dyDescent="0.35">
      <c r="A34" s="4">
        <v>202031</v>
      </c>
      <c r="B34" s="5">
        <v>44038</v>
      </c>
      <c r="C34" s="4"/>
      <c r="D34" s="6">
        <v>15590.984038963914</v>
      </c>
      <c r="E34" s="6">
        <v>10957.55049244753</v>
      </c>
      <c r="F34" s="4"/>
      <c r="G34" s="6">
        <v>14794.546351075172</v>
      </c>
      <c r="H34" s="6">
        <v>9661.4975740423033</v>
      </c>
      <c r="I34" s="4"/>
      <c r="J34" s="6">
        <v>796.43768788874149</v>
      </c>
      <c r="K34" s="6">
        <v>1296.0529184052205</v>
      </c>
      <c r="M34" s="27"/>
      <c r="N34" s="27"/>
    </row>
    <row r="35" spans="1:14" x14ac:dyDescent="0.35">
      <c r="A35" s="4">
        <v>202032</v>
      </c>
      <c r="B35" s="5">
        <v>44045</v>
      </c>
      <c r="C35" s="4"/>
      <c r="D35" s="6">
        <v>14156.949088767171</v>
      </c>
      <c r="E35" s="6">
        <v>10817.85522493632</v>
      </c>
      <c r="F35" s="4"/>
      <c r="G35" s="6">
        <v>13283.109287917614</v>
      </c>
      <c r="H35" s="6">
        <v>9653.5305740265449</v>
      </c>
      <c r="I35" s="4"/>
      <c r="J35" s="6">
        <v>873.83980084955692</v>
      </c>
      <c r="K35" s="6">
        <v>1164.324650909766</v>
      </c>
      <c r="M35" s="27"/>
      <c r="N35" s="27"/>
    </row>
    <row r="36" spans="1:14" x14ac:dyDescent="0.35">
      <c r="A36" s="4">
        <v>202033</v>
      </c>
      <c r="B36" s="5">
        <v>44052</v>
      </c>
      <c r="C36" s="4"/>
      <c r="D36" s="6">
        <v>12690.001036807895</v>
      </c>
      <c r="E36" s="6">
        <v>10572.331564587532</v>
      </c>
      <c r="F36" s="4"/>
      <c r="G36" s="6">
        <v>11840.713047027588</v>
      </c>
      <c r="H36" s="6">
        <v>9579.4531228195992</v>
      </c>
      <c r="I36" s="4"/>
      <c r="J36" s="6">
        <v>849.28798978030682</v>
      </c>
      <c r="K36" s="6">
        <v>992.87844176792225</v>
      </c>
      <c r="M36" s="27"/>
      <c r="N36" s="27"/>
    </row>
    <row r="37" spans="1:14" x14ac:dyDescent="0.35">
      <c r="A37" s="4">
        <v>202034</v>
      </c>
      <c r="B37" s="5">
        <v>44059</v>
      </c>
      <c r="C37" s="4"/>
      <c r="D37" s="6">
        <v>12350.644380748272</v>
      </c>
      <c r="E37" s="6">
        <v>10436.990340518943</v>
      </c>
      <c r="F37" s="4"/>
      <c r="G37" s="6">
        <v>11306.852397680283</v>
      </c>
      <c r="H37" s="6">
        <v>9366.5430755913385</v>
      </c>
      <c r="I37" s="4"/>
      <c r="J37" s="6">
        <v>1043.7919830679893</v>
      </c>
      <c r="K37" s="6">
        <v>1070.4472649276008</v>
      </c>
      <c r="M37" s="27"/>
      <c r="N37" s="27"/>
    </row>
    <row r="38" spans="1:14" x14ac:dyDescent="0.35">
      <c r="A38" s="4">
        <v>202035</v>
      </c>
      <c r="B38" s="5">
        <v>44066</v>
      </c>
      <c r="C38" s="4"/>
      <c r="D38" s="6">
        <v>11513.302977323532</v>
      </c>
      <c r="E38" s="6">
        <v>10436.885838084758</v>
      </c>
      <c r="F38" s="4"/>
      <c r="G38" s="6">
        <v>10379.572914481163</v>
      </c>
      <c r="H38" s="6">
        <v>9209.8352586086057</v>
      </c>
      <c r="I38" s="4"/>
      <c r="J38" s="6">
        <v>1133.7300628423691</v>
      </c>
      <c r="K38" s="6">
        <v>1227.050579476158</v>
      </c>
      <c r="M38" s="27"/>
      <c r="N38" s="27"/>
    </row>
    <row r="39" spans="1:14" x14ac:dyDescent="0.35">
      <c r="A39" s="4">
        <v>202036</v>
      </c>
      <c r="B39" s="5">
        <v>44073</v>
      </c>
      <c r="C39" s="4"/>
      <c r="D39" s="6">
        <v>11350.920859277248</v>
      </c>
      <c r="E39" s="6">
        <v>10657.127060422637</v>
      </c>
      <c r="F39" s="4"/>
      <c r="G39" s="6">
        <v>10170.548882722855</v>
      </c>
      <c r="H39" s="6">
        <v>9392.0682656377485</v>
      </c>
      <c r="I39" s="4"/>
      <c r="J39" s="6">
        <v>1180.3719765543938</v>
      </c>
      <c r="K39" s="6">
        <v>1265.0587947848851</v>
      </c>
      <c r="M39" s="27"/>
      <c r="N39" s="27"/>
    </row>
    <row r="40" spans="1:14" x14ac:dyDescent="0.35">
      <c r="A40" s="4">
        <v>202037</v>
      </c>
      <c r="B40" s="5">
        <v>44080</v>
      </c>
      <c r="C40" s="4"/>
      <c r="D40" s="6">
        <v>10449.70783880353</v>
      </c>
      <c r="E40" s="6">
        <v>10192.750825975218</v>
      </c>
      <c r="F40" s="4"/>
      <c r="G40" s="6">
        <v>9279.7379940748215</v>
      </c>
      <c r="H40" s="6">
        <v>9156.8232484052405</v>
      </c>
      <c r="I40" s="4"/>
      <c r="J40" s="6">
        <v>1169.9698447287083</v>
      </c>
      <c r="K40" s="6">
        <v>1035.9275775699712</v>
      </c>
      <c r="M40" s="27"/>
      <c r="N40" s="27"/>
    </row>
    <row r="41" spans="1:14" x14ac:dyDescent="0.35">
      <c r="A41" s="4">
        <v>202038</v>
      </c>
      <c r="B41" s="5">
        <v>44087</v>
      </c>
      <c r="C41" s="4"/>
      <c r="D41" s="6">
        <v>9971.1759616136551</v>
      </c>
      <c r="E41" s="6">
        <v>10073.819799006877</v>
      </c>
      <c r="F41" s="4"/>
      <c r="G41" s="6">
        <v>8933.8630561828613</v>
      </c>
      <c r="H41" s="6">
        <v>8978.8754064795085</v>
      </c>
      <c r="I41" s="4"/>
      <c r="J41" s="6">
        <v>1037.3129054307938</v>
      </c>
      <c r="K41" s="6">
        <v>1094.9443925273711</v>
      </c>
      <c r="M41" s="27"/>
      <c r="N41" s="27"/>
    </row>
    <row r="42" spans="1:14" x14ac:dyDescent="0.35">
      <c r="A42" s="4">
        <v>202039</v>
      </c>
      <c r="B42" s="5">
        <v>44094</v>
      </c>
      <c r="C42" s="4"/>
      <c r="D42" s="6">
        <v>10232.731200367212</v>
      </c>
      <c r="E42" s="6">
        <v>9960.7971596449242</v>
      </c>
      <c r="F42" s="4"/>
      <c r="G42" s="6">
        <v>9017.1037108898163</v>
      </c>
      <c r="H42" s="6">
        <v>8759.5293934563997</v>
      </c>
      <c r="I42" s="4"/>
      <c r="J42" s="6">
        <v>1215.627489477396</v>
      </c>
      <c r="K42" s="6">
        <v>1201.2677661885064</v>
      </c>
      <c r="M42" s="27"/>
      <c r="N42" s="27"/>
    </row>
    <row r="43" spans="1:14" x14ac:dyDescent="0.35">
      <c r="A43" s="4">
        <v>202040</v>
      </c>
      <c r="B43" s="5">
        <v>44101</v>
      </c>
      <c r="C43" s="4"/>
      <c r="D43" s="6">
        <v>9908.4189738631248</v>
      </c>
      <c r="E43" s="6">
        <v>10378.702248710779</v>
      </c>
      <c r="F43" s="4"/>
      <c r="G43" s="6">
        <v>8832.9461028575897</v>
      </c>
      <c r="H43" s="6">
        <v>9095.9931566828327</v>
      </c>
      <c r="I43" s="4"/>
      <c r="J43" s="6">
        <v>1075.4728710055351</v>
      </c>
      <c r="K43" s="6">
        <v>1282.7090920279259</v>
      </c>
      <c r="M43" s="27"/>
      <c r="N43" s="27"/>
    </row>
    <row r="44" spans="1:14" x14ac:dyDescent="0.35">
      <c r="A44" s="4">
        <v>202041</v>
      </c>
      <c r="B44" s="5">
        <v>44108</v>
      </c>
      <c r="C44" s="4"/>
      <c r="D44" s="6">
        <v>10488.744292467833</v>
      </c>
      <c r="E44" s="6">
        <v>9859.8579521079337</v>
      </c>
      <c r="F44" s="4"/>
      <c r="G44" s="6">
        <v>9235.3860492706299</v>
      </c>
      <c r="H44" s="6">
        <v>8763.3184012459569</v>
      </c>
      <c r="I44" s="4"/>
      <c r="J44" s="6">
        <v>1253.3582431972027</v>
      </c>
      <c r="K44" s="6">
        <v>1096.5395508619706</v>
      </c>
      <c r="M44" s="27"/>
      <c r="N44" s="27"/>
    </row>
    <row r="45" spans="1:14" x14ac:dyDescent="0.35">
      <c r="A45" s="4">
        <v>202042</v>
      </c>
      <c r="B45" s="5">
        <v>44115</v>
      </c>
      <c r="C45" s="4"/>
      <c r="D45" s="6">
        <v>10552.132640570402</v>
      </c>
      <c r="E45" s="6">
        <v>9611.0044891195412</v>
      </c>
      <c r="F45" s="4"/>
      <c r="G45" s="6">
        <v>9398.0506245493889</v>
      </c>
      <c r="H45" s="6">
        <v>8554.2528422817122</v>
      </c>
      <c r="I45" s="4"/>
      <c r="J45" s="6">
        <v>1154.0820160210133</v>
      </c>
      <c r="K45" s="6">
        <v>1056.7516468378496</v>
      </c>
      <c r="M45" s="27"/>
      <c r="N45" s="27"/>
    </row>
    <row r="46" spans="1:14" x14ac:dyDescent="0.35">
      <c r="A46" s="4">
        <v>202043</v>
      </c>
      <c r="B46" s="5">
        <v>44122</v>
      </c>
      <c r="C46" s="4"/>
      <c r="D46" s="6">
        <v>10418.512490034103</v>
      </c>
      <c r="E46" s="6">
        <v>9607.0683859319906</v>
      </c>
      <c r="F46" s="4"/>
      <c r="G46" s="6">
        <v>9284.0076140165329</v>
      </c>
      <c r="H46" s="6">
        <v>8514.1991062302459</v>
      </c>
      <c r="I46" s="4"/>
      <c r="J46" s="6">
        <v>1134.5048760175705</v>
      </c>
      <c r="K46" s="6">
        <v>1092.8692797017595</v>
      </c>
      <c r="M46" s="27"/>
      <c r="N46" s="27"/>
    </row>
    <row r="47" spans="1:14" x14ac:dyDescent="0.35">
      <c r="A47" s="4">
        <v>202044</v>
      </c>
      <c r="B47" s="5">
        <v>44129</v>
      </c>
      <c r="C47" s="4"/>
      <c r="D47" s="6">
        <v>10271.128019779921</v>
      </c>
      <c r="E47" s="6">
        <v>9902.4473893973554</v>
      </c>
      <c r="F47" s="4"/>
      <c r="G47" s="6">
        <v>9143.321538567543</v>
      </c>
      <c r="H47" s="6">
        <v>8667.2136810353913</v>
      </c>
      <c r="I47" s="4"/>
      <c r="J47" s="6">
        <v>1127.8064812123775</v>
      </c>
      <c r="K47" s="6">
        <v>1235.2337083619798</v>
      </c>
      <c r="M47" s="27"/>
      <c r="N47" s="27"/>
    </row>
    <row r="48" spans="1:14" x14ac:dyDescent="0.35">
      <c r="A48" s="4">
        <v>202045</v>
      </c>
      <c r="B48" s="5">
        <v>44136</v>
      </c>
      <c r="C48" s="4"/>
      <c r="D48" s="6">
        <v>10449.490825623274</v>
      </c>
      <c r="E48" s="6">
        <v>9705.1614746323103</v>
      </c>
      <c r="F48" s="4"/>
      <c r="G48" s="6">
        <v>9297.0035315752029</v>
      </c>
      <c r="H48" s="6">
        <v>8569.8022378893438</v>
      </c>
      <c r="I48" s="4"/>
      <c r="J48" s="6">
        <v>1152.4872940480709</v>
      </c>
      <c r="K48" s="6">
        <v>1135.3592367429544</v>
      </c>
      <c r="M48" s="27"/>
      <c r="N48" s="27"/>
    </row>
    <row r="49" spans="1:14" x14ac:dyDescent="0.35">
      <c r="A49" s="4">
        <v>202046</v>
      </c>
      <c r="B49" s="5">
        <v>44143</v>
      </c>
      <c r="C49" s="4"/>
      <c r="D49" s="6">
        <v>10832.107864290476</v>
      </c>
      <c r="E49" s="6">
        <v>9440.3226638575125</v>
      </c>
      <c r="F49" s="4"/>
      <c r="G49" s="6">
        <v>9732.4596818685532</v>
      </c>
      <c r="H49" s="6">
        <v>8375.5912867654242</v>
      </c>
      <c r="I49" s="4"/>
      <c r="J49" s="6">
        <v>1099.6481824219227</v>
      </c>
      <c r="K49" s="6">
        <v>1064.7313770920784</v>
      </c>
      <c r="M49" s="27"/>
      <c r="N49" s="27"/>
    </row>
    <row r="50" spans="1:14" x14ac:dyDescent="0.35">
      <c r="A50" s="4">
        <v>202047</v>
      </c>
      <c r="B50" s="5">
        <v>44150</v>
      </c>
      <c r="C50" s="4"/>
      <c r="D50" s="6">
        <v>10716.477572023869</v>
      </c>
      <c r="E50" s="6">
        <v>9356.0542176564795</v>
      </c>
      <c r="F50" s="4"/>
      <c r="G50" s="6">
        <v>9602.5506491065025</v>
      </c>
      <c r="H50" s="6">
        <v>8298.444164042241</v>
      </c>
      <c r="I50" s="4"/>
      <c r="J50" s="6">
        <v>1113.926922917366</v>
      </c>
      <c r="K50" s="6">
        <v>1057.6100536142369</v>
      </c>
      <c r="M50" s="27"/>
      <c r="N50" s="27"/>
    </row>
    <row r="51" spans="1:14" x14ac:dyDescent="0.35">
      <c r="A51" s="4">
        <v>202048</v>
      </c>
      <c r="B51" s="5">
        <v>44157</v>
      </c>
      <c r="C51" s="4"/>
      <c r="D51" s="6">
        <v>10561.135438755155</v>
      </c>
      <c r="E51" s="6">
        <v>9932.3753928686147</v>
      </c>
      <c r="F51" s="4"/>
      <c r="G51" s="6">
        <v>9428.8535218834877</v>
      </c>
      <c r="H51" s="6">
        <v>8609.1990590760906</v>
      </c>
      <c r="I51" s="4"/>
      <c r="J51" s="6">
        <v>1132.2819168716669</v>
      </c>
      <c r="K51" s="6">
        <v>1323.1763337925229</v>
      </c>
      <c r="M51" s="27"/>
      <c r="N51" s="27"/>
    </row>
    <row r="52" spans="1:14" x14ac:dyDescent="0.35">
      <c r="A52" s="4">
        <v>202049</v>
      </c>
      <c r="B52" s="5">
        <v>44164</v>
      </c>
      <c r="C52" s="4"/>
      <c r="D52" s="6">
        <v>11847.375483393669</v>
      </c>
      <c r="E52" s="6">
        <v>9987.7632424070962</v>
      </c>
      <c r="F52" s="4"/>
      <c r="G52" s="6">
        <v>10562.354701459408</v>
      </c>
      <c r="H52" s="6">
        <v>8670.2877790051662</v>
      </c>
      <c r="I52" s="4"/>
      <c r="J52" s="6">
        <v>1285.0207819342613</v>
      </c>
      <c r="K52" s="6">
        <v>1317.4754634019102</v>
      </c>
      <c r="M52" s="27"/>
      <c r="N52" s="27"/>
    </row>
    <row r="53" spans="1:14" x14ac:dyDescent="0.35">
      <c r="A53" s="4">
        <v>202050</v>
      </c>
      <c r="B53" s="5">
        <v>44171</v>
      </c>
      <c r="C53" s="4"/>
      <c r="D53" s="6">
        <v>12757.977378129959</v>
      </c>
      <c r="E53" s="6">
        <v>9683.0485474785546</v>
      </c>
      <c r="F53" s="4"/>
      <c r="G53" s="6">
        <v>11535.826351046562</v>
      </c>
      <c r="H53" s="6">
        <v>8402.7536496776411</v>
      </c>
      <c r="I53" s="4"/>
      <c r="J53" s="6">
        <v>1222.1510270833969</v>
      </c>
      <c r="K53" s="6">
        <v>1280.2948978009144</v>
      </c>
      <c r="M53" s="27"/>
      <c r="N53" s="27"/>
    </row>
    <row r="54" spans="1:14" x14ac:dyDescent="0.35">
      <c r="A54" s="4">
        <v>202051</v>
      </c>
      <c r="B54" s="5">
        <v>44178</v>
      </c>
      <c r="C54" s="4"/>
      <c r="D54" s="6">
        <v>14271.995421171188</v>
      </c>
      <c r="E54" s="6">
        <v>10273.554439225194</v>
      </c>
      <c r="F54" s="4"/>
      <c r="G54" s="6">
        <v>12963.6818998456</v>
      </c>
      <c r="H54" s="6">
        <v>8750.4774959710285</v>
      </c>
      <c r="I54" s="4"/>
      <c r="J54" s="6">
        <v>1308.3135213255882</v>
      </c>
      <c r="K54" s="6">
        <v>1523.0769432541581</v>
      </c>
      <c r="M54" s="27"/>
      <c r="N54" s="27"/>
    </row>
    <row r="55" spans="1:14" x14ac:dyDescent="0.35">
      <c r="A55" s="4">
        <v>202052</v>
      </c>
      <c r="B55" s="5">
        <v>44185</v>
      </c>
      <c r="C55" s="4"/>
      <c r="D55" s="6">
        <v>17465.169277131557</v>
      </c>
      <c r="E55" s="6">
        <v>10203.152292913557</v>
      </c>
      <c r="F55" s="4"/>
      <c r="G55" s="6">
        <v>15862.763798236847</v>
      </c>
      <c r="H55" s="6">
        <v>8740.6051478672925</v>
      </c>
      <c r="I55" s="4"/>
      <c r="J55" s="6">
        <v>1602.4054788947105</v>
      </c>
      <c r="K55" s="6">
        <v>1462.5471450462594</v>
      </c>
      <c r="M55" s="27"/>
      <c r="N55" s="27"/>
    </row>
    <row r="56" spans="1:14" x14ac:dyDescent="0.35">
      <c r="A56" s="4">
        <v>202053</v>
      </c>
      <c r="B56" s="5">
        <v>44192</v>
      </c>
      <c r="C56" s="4"/>
      <c r="D56" s="6">
        <v>20177.452254414558</v>
      </c>
      <c r="E56" s="6">
        <v>10118.398161606945</v>
      </c>
      <c r="F56" s="4"/>
      <c r="G56" s="6">
        <v>19122.766370177269</v>
      </c>
      <c r="H56" s="6">
        <v>8791.1467355412678</v>
      </c>
      <c r="I56" s="4"/>
      <c r="J56" s="6">
        <v>1054.6858842372894</v>
      </c>
      <c r="K56" s="6">
        <v>1327.2514260656726</v>
      </c>
      <c r="M56" s="27"/>
      <c r="N56" s="27"/>
    </row>
    <row r="57" spans="1:14" x14ac:dyDescent="0.35">
      <c r="A57" s="4">
        <v>202101</v>
      </c>
      <c r="B57" s="5">
        <v>44199</v>
      </c>
      <c r="C57" s="4"/>
      <c r="D57" s="6">
        <v>23422.173003286123</v>
      </c>
      <c r="E57" s="6">
        <v>10033.64349406789</v>
      </c>
      <c r="F57" s="4"/>
      <c r="G57" s="6">
        <v>22676.954759955406</v>
      </c>
      <c r="H57" s="6">
        <v>8841.6878021179145</v>
      </c>
      <c r="I57" s="4"/>
      <c r="J57" s="6">
        <v>745.21824333071709</v>
      </c>
      <c r="K57" s="6">
        <v>1191.9556919499753</v>
      </c>
      <c r="M57" s="27"/>
      <c r="N57" s="27"/>
    </row>
    <row r="58" spans="1:14" x14ac:dyDescent="0.35">
      <c r="A58" s="4">
        <v>202102</v>
      </c>
      <c r="B58" s="5">
        <v>44206</v>
      </c>
      <c r="C58" s="4"/>
      <c r="D58" s="6">
        <v>24863.743213474751</v>
      </c>
      <c r="E58" s="6">
        <v>9201.3411604251396</v>
      </c>
      <c r="F58" s="4"/>
      <c r="G58" s="6">
        <v>24129.839456677437</v>
      </c>
      <c r="H58" s="6">
        <v>8295.4650363286382</v>
      </c>
      <c r="I58" s="4"/>
      <c r="J58" s="6">
        <v>733.90375679731369</v>
      </c>
      <c r="K58" s="6">
        <v>905.87612409649319</v>
      </c>
      <c r="M58" s="27"/>
      <c r="N58" s="27"/>
    </row>
    <row r="59" spans="1:14" x14ac:dyDescent="0.35">
      <c r="A59" s="4">
        <v>202103</v>
      </c>
      <c r="B59" s="5">
        <v>44213</v>
      </c>
      <c r="C59" s="4"/>
      <c r="D59" s="6">
        <v>21718.551044076681</v>
      </c>
      <c r="E59" s="6">
        <v>8965.5600089298459</v>
      </c>
      <c r="F59" s="4"/>
      <c r="G59" s="6">
        <v>20981.513595819473</v>
      </c>
      <c r="H59" s="6">
        <v>8089.268495188694</v>
      </c>
      <c r="I59" s="4"/>
      <c r="J59" s="6">
        <v>737.03744825720787</v>
      </c>
      <c r="K59" s="6">
        <v>876.29151374115088</v>
      </c>
      <c r="M59" s="27"/>
      <c r="N59" s="27"/>
    </row>
    <row r="60" spans="1:14" x14ac:dyDescent="0.35">
      <c r="A60" s="4">
        <v>202104</v>
      </c>
      <c r="B60" s="5">
        <v>44220</v>
      </c>
      <c r="C60" s="4"/>
      <c r="D60" s="6">
        <v>15754.378192141652</v>
      </c>
      <c r="E60" s="6">
        <v>8818.6794500263968</v>
      </c>
      <c r="F60" s="4"/>
      <c r="G60" s="6">
        <v>15082.325859308243</v>
      </c>
      <c r="H60" s="6">
        <v>7852.1948889486921</v>
      </c>
      <c r="I60" s="4"/>
      <c r="J60" s="6">
        <v>672.05233283340931</v>
      </c>
      <c r="K60" s="6">
        <v>966.48456107769573</v>
      </c>
      <c r="M60" s="27"/>
      <c r="N60" s="27"/>
    </row>
    <row r="61" spans="1:14" x14ac:dyDescent="0.35">
      <c r="A61" s="4">
        <v>202105</v>
      </c>
      <c r="B61" s="5">
        <v>44227</v>
      </c>
      <c r="C61" s="4"/>
      <c r="D61" s="6">
        <v>13789.411295264959</v>
      </c>
      <c r="E61" s="6">
        <v>9106.0158041566701</v>
      </c>
      <c r="F61" s="4"/>
      <c r="G61" s="6">
        <v>12732.891419172287</v>
      </c>
      <c r="H61" s="6">
        <v>8009.5594580322904</v>
      </c>
      <c r="I61" s="4"/>
      <c r="J61" s="6">
        <v>1056.5198760926723</v>
      </c>
      <c r="K61" s="6">
        <v>1096.4563461243799</v>
      </c>
      <c r="M61" s="27"/>
      <c r="N61" s="27"/>
    </row>
    <row r="62" spans="1:14" x14ac:dyDescent="0.35">
      <c r="A62" s="4">
        <v>202106</v>
      </c>
      <c r="B62" s="5">
        <v>44234</v>
      </c>
      <c r="C62" s="4"/>
      <c r="D62" s="6">
        <v>12139.230820178986</v>
      </c>
      <c r="E62" s="6">
        <v>9241.5946251299192</v>
      </c>
      <c r="F62" s="4"/>
      <c r="G62" s="6">
        <v>11005.622687578201</v>
      </c>
      <c r="H62" s="6">
        <v>8170.1424052624598</v>
      </c>
      <c r="I62" s="4"/>
      <c r="J62" s="6">
        <v>1133.6081326007843</v>
      </c>
      <c r="K62" s="6">
        <v>1071.4522198674565</v>
      </c>
      <c r="M62" s="27"/>
      <c r="N62" s="27"/>
    </row>
    <row r="63" spans="1:14" x14ac:dyDescent="0.35">
      <c r="A63" s="4">
        <v>202107</v>
      </c>
      <c r="B63" s="5">
        <v>44241</v>
      </c>
      <c r="C63" s="4"/>
      <c r="D63" s="6">
        <v>11409.140866041183</v>
      </c>
      <c r="E63" s="6">
        <v>8926.4705421783892</v>
      </c>
      <c r="F63" s="4"/>
      <c r="G63" s="6">
        <v>10408.103989124298</v>
      </c>
      <c r="H63" s="6">
        <v>7902.1288223883294</v>
      </c>
      <c r="I63" s="4"/>
      <c r="J63" s="6">
        <v>1001.0368769168854</v>
      </c>
      <c r="K63" s="6">
        <v>1024.3417197900465</v>
      </c>
      <c r="M63" s="27"/>
      <c r="N63" s="27"/>
    </row>
    <row r="64" spans="1:14" x14ac:dyDescent="0.35">
      <c r="A64" s="4">
        <v>202108</v>
      </c>
      <c r="B64" s="5">
        <v>44248</v>
      </c>
      <c r="C64" s="4"/>
      <c r="D64" s="6">
        <v>10687.545356422663</v>
      </c>
      <c r="E64" s="6">
        <v>8856.417954455781</v>
      </c>
      <c r="F64" s="4"/>
      <c r="G64" s="6">
        <v>9635.361853659153</v>
      </c>
      <c r="H64" s="6">
        <v>7843.3472097942249</v>
      </c>
      <c r="I64" s="4"/>
      <c r="J64" s="6">
        <v>1052.1835027635098</v>
      </c>
      <c r="K64" s="6">
        <v>1013.0707446615572</v>
      </c>
      <c r="M64" s="27"/>
      <c r="N64" s="27"/>
    </row>
    <row r="65" spans="1:14" x14ac:dyDescent="0.35">
      <c r="A65" s="4">
        <v>202109</v>
      </c>
      <c r="B65" s="5">
        <v>44255</v>
      </c>
      <c r="C65" s="4"/>
      <c r="D65" s="6">
        <v>10925.972768127918</v>
      </c>
      <c r="E65" s="6">
        <v>9291.9859161862641</v>
      </c>
      <c r="F65" s="4"/>
      <c r="G65" s="6">
        <v>9608.7201780080795</v>
      </c>
      <c r="H65" s="6">
        <v>8104.417703421952</v>
      </c>
      <c r="I65" s="4"/>
      <c r="J65" s="6">
        <v>1317.2525901198387</v>
      </c>
      <c r="K65" s="6">
        <v>1187.5682127643188</v>
      </c>
      <c r="M65" s="27"/>
      <c r="N65" s="27"/>
    </row>
    <row r="66" spans="1:14" x14ac:dyDescent="0.35">
      <c r="A66" s="4">
        <v>202110</v>
      </c>
      <c r="B66" s="5">
        <v>44262</v>
      </c>
      <c r="C66" s="4"/>
      <c r="D66" s="6">
        <v>10885.163746088743</v>
      </c>
      <c r="E66" s="6">
        <v>9209.5364751875986</v>
      </c>
      <c r="F66" s="4"/>
      <c r="G66" s="6">
        <v>9749.4878560304642</v>
      </c>
      <c r="H66" s="6">
        <v>8068.8465961257762</v>
      </c>
      <c r="I66" s="4"/>
      <c r="J66" s="6">
        <v>1135.675890058279</v>
      </c>
      <c r="K66" s="6">
        <v>1140.6898790618206</v>
      </c>
      <c r="M66" s="27"/>
      <c r="N66" s="27"/>
    </row>
    <row r="67" spans="1:14" x14ac:dyDescent="0.35">
      <c r="A67" s="4">
        <v>202111</v>
      </c>
      <c r="B67" s="5">
        <v>44269</v>
      </c>
      <c r="C67" s="4"/>
      <c r="D67" s="6">
        <v>10121.192498221993</v>
      </c>
      <c r="E67" s="6">
        <v>9031.6208023725903</v>
      </c>
      <c r="F67" s="4"/>
      <c r="G67" s="6">
        <v>9002.8536157608032</v>
      </c>
      <c r="H67" s="6">
        <v>8029.7880670514342</v>
      </c>
      <c r="I67" s="4"/>
      <c r="J67" s="6">
        <v>1118.3388824611902</v>
      </c>
      <c r="K67" s="6">
        <v>1001.8327353211537</v>
      </c>
      <c r="M67" s="27"/>
      <c r="N67" s="27"/>
    </row>
    <row r="68" spans="1:14" x14ac:dyDescent="0.35">
      <c r="A68" s="4">
        <v>202112</v>
      </c>
      <c r="B68" s="5">
        <v>44276</v>
      </c>
      <c r="C68" s="4"/>
      <c r="D68" s="6">
        <v>10134.967732459307</v>
      </c>
      <c r="E68" s="6">
        <v>8937.1455368732477</v>
      </c>
      <c r="F68" s="4"/>
      <c r="G68" s="6">
        <v>9125.2849601507187</v>
      </c>
      <c r="H68" s="6">
        <v>7931.4025225369969</v>
      </c>
      <c r="I68" s="4"/>
      <c r="J68" s="6">
        <v>1009.682772308588</v>
      </c>
      <c r="K68" s="6">
        <v>1005.7430143362614</v>
      </c>
      <c r="M68" s="27"/>
      <c r="N68" s="27"/>
    </row>
    <row r="69" spans="1:14" x14ac:dyDescent="0.35">
      <c r="A69" s="4">
        <v>202113</v>
      </c>
      <c r="B69" s="5">
        <v>44283</v>
      </c>
      <c r="C69" s="4"/>
      <c r="D69" s="6">
        <v>10594.675095647573</v>
      </c>
      <c r="E69" s="6">
        <v>9271.8931855065948</v>
      </c>
      <c r="F69" s="4"/>
      <c r="G69" s="6">
        <v>9240.6205427646637</v>
      </c>
      <c r="H69" s="6">
        <v>8132.4895263519529</v>
      </c>
      <c r="I69" s="4"/>
      <c r="J69" s="6">
        <v>1354.0545528829098</v>
      </c>
      <c r="K69" s="6">
        <v>1139.4036591546396</v>
      </c>
      <c r="M69" s="27"/>
      <c r="N69" s="27"/>
    </row>
    <row r="70" spans="1:14" x14ac:dyDescent="0.35">
      <c r="A70" s="4">
        <v>202114</v>
      </c>
      <c r="B70" s="5">
        <v>44290</v>
      </c>
      <c r="C70" s="4"/>
      <c r="D70" s="6">
        <v>10822.241477310658</v>
      </c>
      <c r="E70" s="6">
        <v>9538.2831397841055</v>
      </c>
      <c r="F70" s="4"/>
      <c r="G70" s="6">
        <v>9680.4220084547997</v>
      </c>
      <c r="H70" s="6">
        <v>8386.8772385768043</v>
      </c>
      <c r="I70" s="4"/>
      <c r="J70" s="6">
        <v>1141.8194688558578</v>
      </c>
      <c r="K70" s="6">
        <v>1151.4059012072983</v>
      </c>
      <c r="M70" s="27"/>
      <c r="N70" s="27"/>
    </row>
    <row r="71" spans="1:14" x14ac:dyDescent="0.35">
      <c r="A71" s="4">
        <v>202115</v>
      </c>
      <c r="B71" s="5">
        <v>44297</v>
      </c>
      <c r="C71" s="4"/>
      <c r="D71" s="6">
        <v>10785.752082616091</v>
      </c>
      <c r="E71" s="6">
        <v>9323.0626560261699</v>
      </c>
      <c r="F71" s="4"/>
      <c r="G71" s="6">
        <v>9673.8604375123978</v>
      </c>
      <c r="H71" s="6">
        <v>8340.0753945544402</v>
      </c>
      <c r="I71" s="4"/>
      <c r="J71" s="6">
        <v>1111.891645103693</v>
      </c>
      <c r="K71" s="6">
        <v>982.98726147173056</v>
      </c>
      <c r="M71" s="27"/>
      <c r="N71" s="27"/>
    </row>
    <row r="72" spans="1:14" x14ac:dyDescent="0.35">
      <c r="A72" s="4">
        <v>202116</v>
      </c>
      <c r="B72" s="5">
        <v>44304</v>
      </c>
      <c r="C72" s="4"/>
      <c r="D72" s="6">
        <v>10605.213711023331</v>
      </c>
      <c r="E72" s="6">
        <v>9291.4438132361447</v>
      </c>
      <c r="F72" s="4"/>
      <c r="G72" s="6">
        <v>9628.244745016098</v>
      </c>
      <c r="H72" s="6">
        <v>8317.1764595569675</v>
      </c>
      <c r="I72" s="4"/>
      <c r="J72" s="6">
        <v>976.96896600723267</v>
      </c>
      <c r="K72" s="6">
        <v>974.26735367918377</v>
      </c>
      <c r="M72" s="27"/>
      <c r="N72" s="27"/>
    </row>
    <row r="73" spans="1:14" x14ac:dyDescent="0.35">
      <c r="A73" s="4">
        <v>202117</v>
      </c>
      <c r="B73" s="5">
        <v>44311</v>
      </c>
      <c r="C73" s="4"/>
      <c r="D73" s="6">
        <v>10898.000578016043</v>
      </c>
      <c r="E73" s="6">
        <v>9508.9460441454794</v>
      </c>
      <c r="F73" s="4"/>
      <c r="G73" s="6">
        <v>9711.9622157812119</v>
      </c>
      <c r="H73" s="6">
        <v>8398.2515110214281</v>
      </c>
      <c r="I73" s="4"/>
      <c r="J73" s="6">
        <v>1186.0383622348309</v>
      </c>
      <c r="K73" s="6">
        <v>1110.6945331240415</v>
      </c>
      <c r="M73" s="27"/>
      <c r="N73" s="27"/>
    </row>
    <row r="74" spans="1:14" x14ac:dyDescent="0.35">
      <c r="A74" s="4">
        <v>202118</v>
      </c>
      <c r="B74" s="5">
        <v>44318</v>
      </c>
      <c r="C74" s="4"/>
      <c r="D74" s="6">
        <v>11447.451951742172</v>
      </c>
      <c r="E74" s="6">
        <v>10031.044239696408</v>
      </c>
      <c r="F74" s="4"/>
      <c r="G74" s="6">
        <v>10272.184535980225</v>
      </c>
      <c r="H74" s="6">
        <v>8863.8622667397722</v>
      </c>
      <c r="I74" s="4"/>
      <c r="J74" s="6">
        <v>1175.2674157619476</v>
      </c>
      <c r="K74" s="6">
        <v>1167.1819729566421</v>
      </c>
      <c r="M74" s="27"/>
      <c r="N74" s="27"/>
    </row>
    <row r="75" spans="1:14" x14ac:dyDescent="0.35">
      <c r="A75" s="4">
        <v>202119</v>
      </c>
      <c r="B75" s="5">
        <v>44325</v>
      </c>
      <c r="C75" s="4"/>
      <c r="D75" s="6">
        <v>11688.352227851748</v>
      </c>
      <c r="E75" s="6">
        <v>10010.09020136566</v>
      </c>
      <c r="F75" s="4"/>
      <c r="G75" s="6">
        <v>10595.618399262428</v>
      </c>
      <c r="H75" s="6">
        <v>9014.6748355711115</v>
      </c>
      <c r="I75" s="4"/>
      <c r="J75" s="6">
        <v>1092.7338285893202</v>
      </c>
      <c r="K75" s="6">
        <v>995.41536579453953</v>
      </c>
      <c r="M75" s="27"/>
      <c r="N75" s="27"/>
    </row>
    <row r="76" spans="1:14" x14ac:dyDescent="0.35">
      <c r="A76" s="4">
        <v>202120</v>
      </c>
      <c r="B76" s="5">
        <v>44332</v>
      </c>
      <c r="C76" s="4"/>
      <c r="D76" s="6">
        <v>11731.862078666687</v>
      </c>
      <c r="E76" s="6">
        <v>10076.148460326362</v>
      </c>
      <c r="F76" s="4"/>
      <c r="G76" s="6">
        <v>10667.806161522865</v>
      </c>
      <c r="H76" s="6">
        <v>9082.3369154871234</v>
      </c>
      <c r="I76" s="4"/>
      <c r="J76" s="6">
        <v>1064.0559171438217</v>
      </c>
      <c r="K76" s="6">
        <v>993.81154483924649</v>
      </c>
      <c r="M76" s="27"/>
      <c r="N76" s="27"/>
    </row>
    <row r="77" spans="1:14" x14ac:dyDescent="0.35">
      <c r="A77" s="4">
        <v>202121</v>
      </c>
      <c r="B77" s="5">
        <v>44339</v>
      </c>
      <c r="C77" s="4"/>
      <c r="D77" s="6">
        <v>12254.795386910439</v>
      </c>
      <c r="E77" s="6">
        <v>10017.40818434372</v>
      </c>
      <c r="F77" s="4"/>
      <c r="G77" s="6">
        <v>11111.634082555771</v>
      </c>
      <c r="H77" s="6">
        <v>8999.1393078739366</v>
      </c>
      <c r="I77" s="4"/>
      <c r="J77" s="6">
        <v>1143.1613043546677</v>
      </c>
      <c r="K77" s="6">
        <v>1018.2688764697799</v>
      </c>
      <c r="M77" s="27"/>
      <c r="N77" s="27"/>
    </row>
    <row r="78" spans="1:14" x14ac:dyDescent="0.35">
      <c r="A78" s="4">
        <v>202122</v>
      </c>
      <c r="B78" s="5">
        <v>44346</v>
      </c>
      <c r="C78" s="4"/>
      <c r="D78" s="6">
        <v>13540.596186846495</v>
      </c>
      <c r="E78" s="6">
        <v>10606.413782756455</v>
      </c>
      <c r="F78" s="4"/>
      <c r="G78" s="6">
        <v>12334.989805817604</v>
      </c>
      <c r="H78" s="6">
        <v>9452.7119065721836</v>
      </c>
      <c r="I78" s="4"/>
      <c r="J78" s="6">
        <v>1205.6063810288906</v>
      </c>
      <c r="K78" s="6">
        <v>1153.7018761842546</v>
      </c>
      <c r="M78" s="27"/>
      <c r="N78" s="27"/>
    </row>
    <row r="79" spans="1:14" x14ac:dyDescent="0.35">
      <c r="A79" s="4">
        <v>202123</v>
      </c>
      <c r="B79" s="5">
        <v>44353</v>
      </c>
      <c r="C79" s="4"/>
      <c r="D79" s="6">
        <v>14293.892356961966</v>
      </c>
      <c r="E79" s="6">
        <v>11151.075338691731</v>
      </c>
      <c r="F79" s="4"/>
      <c r="G79" s="6">
        <v>13032.708607673645</v>
      </c>
      <c r="H79" s="6">
        <v>10048.252742492035</v>
      </c>
      <c r="I79" s="4"/>
      <c r="J79" s="6">
        <v>1261.1837492883205</v>
      </c>
      <c r="K79" s="6">
        <v>1102.8225961996877</v>
      </c>
      <c r="M79" s="27"/>
      <c r="N79" s="27"/>
    </row>
    <row r="80" spans="1:14" x14ac:dyDescent="0.35">
      <c r="A80" s="4">
        <v>202124</v>
      </c>
      <c r="B80" s="5">
        <v>44360</v>
      </c>
      <c r="C80" s="4"/>
      <c r="D80" s="6">
        <v>13911.160328388214</v>
      </c>
      <c r="E80" s="6">
        <v>11209.82967720431</v>
      </c>
      <c r="F80" s="4"/>
      <c r="G80" s="6">
        <v>12778.85318094492</v>
      </c>
      <c r="H80" s="6">
        <v>10151.075676280074</v>
      </c>
      <c r="I80" s="4"/>
      <c r="J80" s="6">
        <v>1132.3071474432945</v>
      </c>
      <c r="K80" s="6">
        <v>1058.7540009242425</v>
      </c>
      <c r="M80" s="27"/>
      <c r="N80" s="27"/>
    </row>
    <row r="81" spans="1:14" x14ac:dyDescent="0.35">
      <c r="A81" s="4">
        <v>202125</v>
      </c>
      <c r="B81" s="5">
        <v>44367</v>
      </c>
      <c r="C81" s="4"/>
      <c r="D81" s="6">
        <v>15708.382024377584</v>
      </c>
      <c r="E81" s="6">
        <v>11111.285294604133</v>
      </c>
      <c r="F81" s="4"/>
      <c r="G81" s="6">
        <v>14644.962353527546</v>
      </c>
      <c r="H81" s="6">
        <v>10052.952989516456</v>
      </c>
      <c r="I81" s="4"/>
      <c r="J81" s="6">
        <v>1063.4196708500385</v>
      </c>
      <c r="K81" s="6">
        <v>1058.3323050877048</v>
      </c>
      <c r="M81" s="27"/>
      <c r="N81" s="27"/>
    </row>
    <row r="82" spans="1:14" x14ac:dyDescent="0.35">
      <c r="A82" s="4">
        <v>202126</v>
      </c>
      <c r="B82" s="5">
        <v>44374</v>
      </c>
      <c r="C82" s="4"/>
      <c r="D82" s="6">
        <v>17349.178251743317</v>
      </c>
      <c r="E82" s="6">
        <v>11174.372460688071</v>
      </c>
      <c r="F82" s="4"/>
      <c r="G82" s="6">
        <v>16330.762059092522</v>
      </c>
      <c r="H82" s="6">
        <v>9980.4301076137726</v>
      </c>
      <c r="I82" s="4"/>
      <c r="J82" s="6">
        <v>1018.416192650795</v>
      </c>
      <c r="K82" s="6">
        <v>1193.9423530743022</v>
      </c>
      <c r="M82" s="27"/>
      <c r="N82" s="27"/>
    </row>
    <row r="83" spans="1:14" x14ac:dyDescent="0.35">
      <c r="A83" s="4">
        <v>202127</v>
      </c>
      <c r="B83" s="5">
        <v>44381</v>
      </c>
      <c r="C83" s="4"/>
      <c r="D83" s="6">
        <v>18885.603963166475</v>
      </c>
      <c r="E83" s="6">
        <v>11373.602738288006</v>
      </c>
      <c r="F83" s="4"/>
      <c r="G83" s="6">
        <v>18041.010912597179</v>
      </c>
      <c r="H83" s="6">
        <v>10066.723554815444</v>
      </c>
      <c r="I83" s="4"/>
      <c r="J83" s="6">
        <v>844.59305056929588</v>
      </c>
      <c r="K83" s="6">
        <v>1306.8791834725655</v>
      </c>
      <c r="M83" s="27"/>
      <c r="N83" s="27"/>
    </row>
    <row r="84" spans="1:14" x14ac:dyDescent="0.35">
      <c r="A84" s="4">
        <v>202128</v>
      </c>
      <c r="B84" s="5">
        <v>44388</v>
      </c>
      <c r="C84" s="4"/>
      <c r="D84" s="6">
        <v>21372.74980558455</v>
      </c>
      <c r="E84" s="6">
        <v>10866.079932430088</v>
      </c>
      <c r="F84" s="4"/>
      <c r="G84" s="6">
        <v>19969.055998444557</v>
      </c>
      <c r="H84" s="6">
        <v>9722.5526104251039</v>
      </c>
      <c r="I84" s="4"/>
      <c r="J84" s="6">
        <v>1403.6938071399927</v>
      </c>
      <c r="K84" s="6">
        <v>1143.5273220049594</v>
      </c>
      <c r="M84" s="27"/>
      <c r="N84" s="27"/>
    </row>
    <row r="85" spans="1:14" x14ac:dyDescent="0.35">
      <c r="A85" s="4">
        <v>202129</v>
      </c>
      <c r="B85" s="5">
        <v>44395</v>
      </c>
      <c r="C85" s="4"/>
      <c r="D85" s="6">
        <v>20407.280263781548</v>
      </c>
      <c r="E85" s="6">
        <v>10685.165866614996</v>
      </c>
      <c r="F85" s="4"/>
      <c r="G85" s="6">
        <v>19562.697162866592</v>
      </c>
      <c r="H85" s="6">
        <v>9604.5937110567957</v>
      </c>
      <c r="I85" s="4"/>
      <c r="J85" s="6">
        <v>844.58310091495514</v>
      </c>
      <c r="K85" s="6">
        <v>1080.5721555581893</v>
      </c>
      <c r="M85" s="27"/>
      <c r="N85" s="27"/>
    </row>
    <row r="86" spans="1:14" x14ac:dyDescent="0.35">
      <c r="A86" s="4">
        <v>202130</v>
      </c>
      <c r="B86" s="5">
        <v>44402</v>
      </c>
      <c r="C86" s="4"/>
      <c r="D86" s="6">
        <v>19076.770235300064</v>
      </c>
      <c r="E86" s="6">
        <v>10377.075955728733</v>
      </c>
      <c r="F86" s="4"/>
      <c r="G86" s="6">
        <v>17915.441077411175</v>
      </c>
      <c r="H86" s="6">
        <v>9267.3245787543892</v>
      </c>
      <c r="I86" s="4"/>
      <c r="J86" s="6">
        <v>1161.3291578888893</v>
      </c>
      <c r="K86" s="6">
        <v>1109.751376974348</v>
      </c>
      <c r="M86" s="27"/>
      <c r="N86" s="27"/>
    </row>
    <row r="87" spans="1:14" x14ac:dyDescent="0.35">
      <c r="A87" s="4">
        <v>202131</v>
      </c>
      <c r="B87" s="5">
        <v>44409</v>
      </c>
      <c r="C87" s="4"/>
      <c r="D87" s="6">
        <v>17456.630957782269</v>
      </c>
      <c r="E87" s="6">
        <v>10780.289504034195</v>
      </c>
      <c r="F87" s="4"/>
      <c r="G87" s="6">
        <v>16112.5104585886</v>
      </c>
      <c r="H87" s="6">
        <v>9461.7888899872887</v>
      </c>
      <c r="I87" s="4"/>
      <c r="J87" s="6">
        <v>1344.1204991936684</v>
      </c>
      <c r="K87" s="6">
        <v>1318.5006140469031</v>
      </c>
      <c r="M87" s="27"/>
      <c r="N87" s="27"/>
    </row>
    <row r="88" spans="1:14" x14ac:dyDescent="0.35">
      <c r="A88" s="4">
        <v>202132</v>
      </c>
      <c r="B88" s="5">
        <v>44416</v>
      </c>
      <c r="C88" s="4"/>
      <c r="D88" s="6">
        <v>15652.268180131912</v>
      </c>
      <c r="E88" s="6">
        <v>10639.223030124469</v>
      </c>
      <c r="F88" s="4"/>
      <c r="G88" s="6">
        <v>14471.441316127777</v>
      </c>
      <c r="H88" s="6">
        <v>9454.7322192610973</v>
      </c>
      <c r="I88" s="4"/>
      <c r="J88" s="6">
        <v>1180.8268640041351</v>
      </c>
      <c r="K88" s="6">
        <v>1184.4908108633861</v>
      </c>
      <c r="M88" s="27"/>
      <c r="N88" s="27"/>
    </row>
    <row r="89" spans="1:14" x14ac:dyDescent="0.35">
      <c r="A89" s="4">
        <v>202133</v>
      </c>
      <c r="B89" s="5">
        <v>44423</v>
      </c>
      <c r="C89" s="4"/>
      <c r="D89" s="6">
        <v>15789.706053331494</v>
      </c>
      <c r="E89" s="6">
        <v>10392.537961299027</v>
      </c>
      <c r="F89" s="4"/>
      <c r="G89" s="6">
        <v>14652.655614972115</v>
      </c>
      <c r="H89" s="6">
        <v>9382.4628180301097</v>
      </c>
      <c r="I89" s="4"/>
      <c r="J89" s="6">
        <v>1137.0504383593798</v>
      </c>
      <c r="K89" s="6">
        <v>1010.0751432689068</v>
      </c>
      <c r="M89" s="27"/>
      <c r="N89" s="27"/>
    </row>
    <row r="90" spans="1:14" x14ac:dyDescent="0.35">
      <c r="A90" s="4">
        <v>202134</v>
      </c>
      <c r="B90" s="5">
        <v>44430</v>
      </c>
      <c r="C90" s="4"/>
      <c r="D90" s="6">
        <v>14887.308914810419</v>
      </c>
      <c r="E90" s="6">
        <v>10261.341493722604</v>
      </c>
      <c r="F90" s="4"/>
      <c r="G90" s="6">
        <v>13746.034262299538</v>
      </c>
      <c r="H90" s="6">
        <v>9172.3540308151569</v>
      </c>
      <c r="I90" s="4"/>
      <c r="J90" s="6">
        <v>1141.2746525108814</v>
      </c>
      <c r="K90" s="6">
        <v>1088.9874629074434</v>
      </c>
      <c r="M90" s="27"/>
      <c r="N90" s="27"/>
    </row>
    <row r="91" spans="1:14" x14ac:dyDescent="0.35">
      <c r="A91" s="4">
        <v>202135</v>
      </c>
      <c r="B91" s="5">
        <v>44437</v>
      </c>
      <c r="C91" s="4"/>
      <c r="D91" s="6">
        <v>14707.484059453011</v>
      </c>
      <c r="E91" s="6">
        <v>10268.517673631281</v>
      </c>
      <c r="F91" s="4"/>
      <c r="G91" s="6">
        <v>13392.48207116127</v>
      </c>
      <c r="H91" s="6">
        <v>9020.214522011489</v>
      </c>
      <c r="I91" s="4"/>
      <c r="J91" s="6">
        <v>1315.0019882917404</v>
      </c>
      <c r="K91" s="6">
        <v>1248.3031516198</v>
      </c>
      <c r="M91" s="27"/>
      <c r="N91" s="27"/>
    </row>
    <row r="92" spans="1:14" x14ac:dyDescent="0.35">
      <c r="A92" s="4">
        <v>202136</v>
      </c>
      <c r="B92" s="5">
        <v>44444</v>
      </c>
      <c r="C92" s="4"/>
      <c r="D92" s="6">
        <v>13693.932679921389</v>
      </c>
      <c r="E92" s="6">
        <v>10486.721782442215</v>
      </c>
      <c r="F92" s="4"/>
      <c r="G92" s="6">
        <v>12307.510380625725</v>
      </c>
      <c r="H92" s="6">
        <v>9199.7521103301806</v>
      </c>
      <c r="I92" s="4"/>
      <c r="J92" s="6">
        <v>1386.4222992956638</v>
      </c>
      <c r="K92" s="6">
        <v>1286.969672112039</v>
      </c>
      <c r="M92" s="27"/>
      <c r="N92" s="27"/>
    </row>
    <row r="93" spans="1:14" x14ac:dyDescent="0.35">
      <c r="A93" s="4">
        <v>202137</v>
      </c>
      <c r="B93" s="5">
        <v>44451</v>
      </c>
      <c r="C93" s="4"/>
      <c r="D93" s="6">
        <v>12186.826094537973</v>
      </c>
      <c r="E93" s="6">
        <v>10021.375593794997</v>
      </c>
      <c r="F93" s="4"/>
      <c r="G93" s="6">
        <v>11026.099697113037</v>
      </c>
      <c r="H93" s="6">
        <v>8967.505702841514</v>
      </c>
      <c r="I93" s="4"/>
      <c r="J93" s="6">
        <v>1160.7263974249363</v>
      </c>
      <c r="K93" s="6">
        <v>1053.8698909534924</v>
      </c>
      <c r="M93" s="27"/>
      <c r="N93" s="27"/>
    </row>
    <row r="94" spans="1:14" x14ac:dyDescent="0.35">
      <c r="A94" s="4">
        <v>202138</v>
      </c>
      <c r="B94" s="5">
        <v>44458</v>
      </c>
      <c r="C94" s="4"/>
      <c r="D94" s="6">
        <v>11804.616676270962</v>
      </c>
      <c r="E94" s="6">
        <v>9906.8458592126062</v>
      </c>
      <c r="F94" s="4"/>
      <c r="G94" s="6">
        <v>10511.775727152824</v>
      </c>
      <c r="H94" s="6">
        <v>8792.9369795442708</v>
      </c>
      <c r="I94" s="4"/>
      <c r="J94" s="6">
        <v>1292.8409491181374</v>
      </c>
      <c r="K94" s="6">
        <v>1113.9088796683461</v>
      </c>
      <c r="M94" s="27"/>
      <c r="N94" s="27"/>
    </row>
    <row r="95" spans="1:14" x14ac:dyDescent="0.35">
      <c r="A95" s="4">
        <v>202139</v>
      </c>
      <c r="B95" s="5">
        <v>44465</v>
      </c>
      <c r="C95" s="4"/>
      <c r="D95" s="6">
        <v>11165.471755877137</v>
      </c>
      <c r="E95" s="6">
        <v>9800.5530000637373</v>
      </c>
      <c r="F95" s="4"/>
      <c r="G95" s="6">
        <v>9868.7482237815857</v>
      </c>
      <c r="H95" s="6">
        <v>8578.479219544135</v>
      </c>
      <c r="I95" s="4"/>
      <c r="J95" s="6">
        <v>1296.7235320955515</v>
      </c>
      <c r="K95" s="6">
        <v>1222.0737805196147</v>
      </c>
      <c r="M95" s="27"/>
      <c r="N95" s="27"/>
    </row>
    <row r="96" spans="1:14" x14ac:dyDescent="0.35">
      <c r="A96" s="4">
        <v>202140</v>
      </c>
      <c r="B96" s="5">
        <v>44472</v>
      </c>
      <c r="C96" s="4"/>
      <c r="D96" s="6">
        <v>11163.252469792962</v>
      </c>
      <c r="E96" s="6">
        <v>10211.64733125899</v>
      </c>
      <c r="F96" s="4"/>
      <c r="G96" s="6">
        <v>9841.3137967586517</v>
      </c>
      <c r="H96" s="6">
        <v>8906.7216587199273</v>
      </c>
      <c r="I96" s="4"/>
      <c r="J96" s="6">
        <v>1321.9386730343103</v>
      </c>
      <c r="K96" s="6">
        <v>1304.9256725390535</v>
      </c>
      <c r="M96" s="27"/>
      <c r="N96" s="27"/>
    </row>
    <row r="97" spans="1:14" x14ac:dyDescent="0.35">
      <c r="A97" s="4">
        <v>202141</v>
      </c>
      <c r="B97" s="5">
        <v>44479</v>
      </c>
      <c r="C97" s="4"/>
      <c r="D97" s="6">
        <v>11036.442590788007</v>
      </c>
      <c r="E97" s="6">
        <v>9696.7217928355494</v>
      </c>
      <c r="F97" s="4"/>
      <c r="G97" s="6">
        <v>9817.7326250076294</v>
      </c>
      <c r="H97" s="6">
        <v>8581.1901172230428</v>
      </c>
      <c r="I97" s="4"/>
      <c r="J97" s="6">
        <v>1218.7099657803774</v>
      </c>
      <c r="K97" s="6">
        <v>1115.5316756125144</v>
      </c>
      <c r="M97" s="27"/>
      <c r="N97" s="27"/>
    </row>
    <row r="98" spans="1:14" x14ac:dyDescent="0.35">
      <c r="A98" s="4">
        <v>202142</v>
      </c>
      <c r="B98" s="5">
        <v>44486</v>
      </c>
      <c r="C98" s="4"/>
      <c r="D98" s="6">
        <v>10458.166458368301</v>
      </c>
      <c r="E98" s="6">
        <v>9451.0304661987502</v>
      </c>
      <c r="F98" s="4"/>
      <c r="G98" s="6">
        <v>9280.0946822166443</v>
      </c>
      <c r="H98" s="6">
        <v>8375.9758245848552</v>
      </c>
      <c r="I98" s="4"/>
      <c r="J98" s="6">
        <v>1178.0717761516571</v>
      </c>
      <c r="K98" s="6">
        <v>1075.054641613893</v>
      </c>
      <c r="M98" s="27"/>
      <c r="N98" s="27"/>
    </row>
    <row r="99" spans="1:14" x14ac:dyDescent="0.35">
      <c r="A99" s="4">
        <v>202143</v>
      </c>
      <c r="B99" s="5">
        <v>44493</v>
      </c>
      <c r="C99" s="4"/>
      <c r="D99" s="6">
        <v>10064.012281909585</v>
      </c>
      <c r="E99" s="6">
        <v>9449.9640565009358</v>
      </c>
      <c r="F99" s="4"/>
      <c r="G99" s="6">
        <v>8880.4003359079361</v>
      </c>
      <c r="H99" s="6">
        <v>8338.1662279587927</v>
      </c>
      <c r="I99" s="4"/>
      <c r="J99" s="6">
        <v>1183.6119460016489</v>
      </c>
      <c r="K99" s="6">
        <v>1111.7978285421455</v>
      </c>
      <c r="M99" s="27"/>
      <c r="N99" s="27"/>
    </row>
    <row r="100" spans="1:14" x14ac:dyDescent="0.35">
      <c r="A100" s="4">
        <v>202144</v>
      </c>
      <c r="B100" s="5">
        <v>44500</v>
      </c>
      <c r="C100" s="4"/>
      <c r="D100" s="6">
        <v>11040.36721009016</v>
      </c>
      <c r="E100" s="6">
        <v>9742.5069406170023</v>
      </c>
      <c r="F100" s="4"/>
      <c r="G100" s="6">
        <v>9656.8208186626434</v>
      </c>
      <c r="H100" s="6">
        <v>8485.8789275145173</v>
      </c>
      <c r="I100" s="4"/>
      <c r="J100" s="6">
        <v>1383.5463914275169</v>
      </c>
      <c r="K100" s="6">
        <v>1256.6280131024757</v>
      </c>
      <c r="M100" s="27"/>
      <c r="N100" s="27"/>
    </row>
    <row r="101" spans="1:14" x14ac:dyDescent="0.35">
      <c r="A101" s="4">
        <v>202145</v>
      </c>
      <c r="B101" s="5">
        <v>44507</v>
      </c>
      <c r="C101" s="4"/>
      <c r="D101" s="6">
        <v>10989.934017181396</v>
      </c>
      <c r="E101" s="6">
        <v>9546.1973979351751</v>
      </c>
      <c r="F101" s="4"/>
      <c r="G101" s="6">
        <v>9698.6565777659416</v>
      </c>
      <c r="H101" s="6">
        <v>8391.1736801134521</v>
      </c>
      <c r="I101" s="4"/>
      <c r="J101" s="6">
        <v>1291.2774394154549</v>
      </c>
      <c r="K101" s="6">
        <v>1155.0237178217292</v>
      </c>
      <c r="M101" s="27"/>
      <c r="N101" s="27"/>
    </row>
    <row r="102" spans="1:14" x14ac:dyDescent="0.35">
      <c r="A102" s="4">
        <v>202146</v>
      </c>
      <c r="B102" s="5">
        <v>44514</v>
      </c>
      <c r="C102" s="4"/>
      <c r="D102" s="6">
        <v>10373.466035604477</v>
      </c>
      <c r="E102" s="6">
        <v>9282.2580786953713</v>
      </c>
      <c r="F102" s="4"/>
      <c r="G102" s="6">
        <v>9233.2798935174942</v>
      </c>
      <c r="H102" s="6">
        <v>8199.0855003682955</v>
      </c>
      <c r="I102" s="4"/>
      <c r="J102" s="6">
        <v>1140.1861420869827</v>
      </c>
      <c r="K102" s="6">
        <v>1083.1725783270815</v>
      </c>
      <c r="M102" s="27"/>
      <c r="N102" s="27"/>
    </row>
    <row r="103" spans="1:14" x14ac:dyDescent="0.35">
      <c r="A103" s="4">
        <v>202147</v>
      </c>
      <c r="B103" s="5">
        <v>44521</v>
      </c>
      <c r="C103" s="4"/>
      <c r="D103" s="6">
        <v>10173.238267242908</v>
      </c>
      <c r="E103" s="6">
        <v>9200.7691388000585</v>
      </c>
      <c r="F103" s="4"/>
      <c r="G103" s="6">
        <v>9081.7377197742462</v>
      </c>
      <c r="H103" s="6">
        <v>8124.8412273350204</v>
      </c>
      <c r="I103" s="4"/>
      <c r="J103" s="6">
        <v>1091.5005474686623</v>
      </c>
      <c r="K103" s="6">
        <v>1075.9279114650433</v>
      </c>
      <c r="M103" s="27"/>
      <c r="N103" s="27"/>
    </row>
    <row r="104" spans="1:14" x14ac:dyDescent="0.35">
      <c r="A104" s="4">
        <v>202148</v>
      </c>
      <c r="B104" s="5">
        <v>44528</v>
      </c>
      <c r="C104" s="4"/>
      <c r="D104" s="6">
        <v>11508.873868733644</v>
      </c>
      <c r="E104" s="6">
        <v>9774.2980236060612</v>
      </c>
      <c r="F104" s="4"/>
      <c r="G104" s="6">
        <v>10086.364898681641</v>
      </c>
      <c r="H104" s="6">
        <v>8428.2042183908125</v>
      </c>
      <c r="I104" s="4"/>
      <c r="J104" s="6">
        <v>1422.5089700520039</v>
      </c>
      <c r="K104" s="6">
        <v>1346.0938052152605</v>
      </c>
      <c r="M104" s="27"/>
      <c r="N104" s="27"/>
    </row>
    <row r="105" spans="1:14" x14ac:dyDescent="0.35">
      <c r="A105" s="4">
        <v>202149</v>
      </c>
      <c r="B105" s="5">
        <v>44535</v>
      </c>
      <c r="C105" s="4"/>
      <c r="D105" s="6">
        <v>11321.827633500099</v>
      </c>
      <c r="E105" s="6">
        <v>9828.5329500285588</v>
      </c>
      <c r="F105" s="4"/>
      <c r="G105" s="6">
        <v>10032.029786109924</v>
      </c>
      <c r="H105" s="6">
        <v>8488.238742591162</v>
      </c>
      <c r="I105" s="4"/>
      <c r="J105" s="6">
        <v>1289.7978473901749</v>
      </c>
      <c r="K105" s="6">
        <v>1340.2942074373925</v>
      </c>
      <c r="M105" s="27"/>
      <c r="N105" s="27"/>
    </row>
    <row r="106" spans="1:14" x14ac:dyDescent="0.35">
      <c r="A106" s="4">
        <v>202150</v>
      </c>
      <c r="B106" s="5">
        <v>44542</v>
      </c>
      <c r="C106" s="4"/>
      <c r="D106" s="6">
        <v>11999.761085480452</v>
      </c>
      <c r="E106" s="6">
        <v>9528.6870697591548</v>
      </c>
      <c r="F106" s="4"/>
      <c r="G106" s="6">
        <v>10521.641311883926</v>
      </c>
      <c r="H106" s="6">
        <v>8226.2174017411926</v>
      </c>
      <c r="I106" s="4"/>
      <c r="J106" s="6">
        <v>1478.1197735965252</v>
      </c>
      <c r="K106" s="6">
        <v>1302.4696680179652</v>
      </c>
      <c r="M106" s="27"/>
      <c r="N106" s="27"/>
    </row>
    <row r="107" spans="1:14" x14ac:dyDescent="0.35">
      <c r="A107" s="4">
        <v>202151</v>
      </c>
      <c r="B107" s="5">
        <v>44549</v>
      </c>
      <c r="C107" s="4"/>
      <c r="D107" s="6">
        <v>13349.126991391182</v>
      </c>
      <c r="E107" s="6">
        <v>10113.035889117198</v>
      </c>
      <c r="F107" s="4"/>
      <c r="G107" s="6">
        <v>11809.475504994392</v>
      </c>
      <c r="H107" s="6">
        <v>8563.5791890194141</v>
      </c>
      <c r="I107" s="4"/>
      <c r="J107" s="6">
        <v>1539.6514863967896</v>
      </c>
      <c r="K107" s="6">
        <v>1549.4567000977797</v>
      </c>
      <c r="M107" s="27"/>
      <c r="N107" s="27"/>
    </row>
    <row r="108" spans="1:14" x14ac:dyDescent="0.35">
      <c r="A108" s="4">
        <v>202152</v>
      </c>
      <c r="B108" s="5">
        <v>44556</v>
      </c>
      <c r="C108" s="4"/>
      <c r="D108" s="6">
        <v>13611.350604683161</v>
      </c>
      <c r="E108" s="6">
        <v>10043.860583438713</v>
      </c>
      <c r="F108" s="4"/>
      <c r="G108" s="6">
        <v>11921.452856421471</v>
      </c>
      <c r="H108" s="6">
        <v>8555.9820555900151</v>
      </c>
      <c r="I108" s="4"/>
      <c r="J108" s="6">
        <v>1689.8977482616901</v>
      </c>
      <c r="K108" s="6">
        <v>1487.8785278486775</v>
      </c>
      <c r="M108" s="27"/>
      <c r="N108" s="27"/>
    </row>
    <row r="109" spans="1:14" x14ac:dyDescent="0.35">
      <c r="A109" s="4">
        <v>202201</v>
      </c>
      <c r="B109" s="5">
        <v>44563</v>
      </c>
      <c r="C109" s="4"/>
      <c r="D109" s="6">
        <v>12467.012638866901</v>
      </c>
      <c r="E109" s="6">
        <v>9941.8380637689825</v>
      </c>
      <c r="F109" s="4"/>
      <c r="G109" s="6">
        <v>11313.308793783188</v>
      </c>
      <c r="H109" s="6">
        <v>8725.6799917832868</v>
      </c>
      <c r="I109" s="4"/>
      <c r="J109" s="6">
        <v>1153.7038450837135</v>
      </c>
      <c r="K109" s="6">
        <v>1216.158071985684</v>
      </c>
      <c r="M109" s="27"/>
      <c r="N109" s="27"/>
    </row>
    <row r="110" spans="1:14" x14ac:dyDescent="0.35">
      <c r="A110" s="4">
        <v>202202</v>
      </c>
      <c r="B110" s="5">
        <v>44570</v>
      </c>
      <c r="C110" s="4"/>
      <c r="D110" s="6">
        <v>11370.681696653366</v>
      </c>
      <c r="E110" s="6">
        <v>9111.9202772130429</v>
      </c>
      <c r="F110" s="4"/>
      <c r="G110" s="6">
        <v>10292.448256492615</v>
      </c>
      <c r="H110" s="6">
        <v>8187.6505527947993</v>
      </c>
      <c r="I110" s="4"/>
      <c r="J110" s="6">
        <v>1078.2334401607513</v>
      </c>
      <c r="K110" s="6">
        <v>924.26972441825035</v>
      </c>
      <c r="M110" s="27"/>
      <c r="N110" s="27"/>
    </row>
    <row r="111" spans="1:14" x14ac:dyDescent="0.35">
      <c r="A111" s="4">
        <v>202203</v>
      </c>
      <c r="B111" s="5">
        <v>44577</v>
      </c>
      <c r="C111" s="4"/>
      <c r="D111" s="6">
        <v>10375.009362876415</v>
      </c>
      <c r="E111" s="6">
        <v>8878.2345180895827</v>
      </c>
      <c r="F111" s="4"/>
      <c r="G111" s="6">
        <v>9317.7790496349335</v>
      </c>
      <c r="H111" s="6">
        <v>7984.1501109773844</v>
      </c>
      <c r="I111" s="4"/>
      <c r="J111" s="6">
        <v>1057.2303132414818</v>
      </c>
      <c r="K111" s="6">
        <v>894.08440711219941</v>
      </c>
      <c r="M111" s="27"/>
      <c r="N111" s="27"/>
    </row>
    <row r="112" spans="1:14" x14ac:dyDescent="0.35">
      <c r="A112" s="4">
        <v>202204</v>
      </c>
      <c r="B112" s="5">
        <v>44584</v>
      </c>
      <c r="C112" s="4"/>
      <c r="D112" s="6">
        <v>9839.1569714546204</v>
      </c>
      <c r="E112" s="6">
        <v>8736.7097752301743</v>
      </c>
      <c r="F112" s="4"/>
      <c r="G112" s="6">
        <v>8777.9183972477913</v>
      </c>
      <c r="H112" s="6">
        <v>7750.6009759633516</v>
      </c>
      <c r="I112" s="4"/>
      <c r="J112" s="6">
        <v>1061.2385742068291</v>
      </c>
      <c r="K112" s="6">
        <v>986.10879926681037</v>
      </c>
      <c r="M112" s="27"/>
      <c r="N112" s="27"/>
    </row>
    <row r="113" spans="1:14" x14ac:dyDescent="0.35">
      <c r="A113" s="4">
        <v>202205</v>
      </c>
      <c r="B113" s="5">
        <v>44591</v>
      </c>
      <c r="C113" s="4"/>
      <c r="D113" s="6">
        <v>10231.721591517329</v>
      </c>
      <c r="E113" s="6">
        <v>9025.0072593254408</v>
      </c>
      <c r="F113" s="4"/>
      <c r="G113" s="6">
        <v>9003.8968944549561</v>
      </c>
      <c r="H113" s="6">
        <v>7906.2876330211548</v>
      </c>
      <c r="I113" s="4"/>
      <c r="J113" s="6">
        <v>1227.8246970623732</v>
      </c>
      <c r="K113" s="6">
        <v>1118.7196263042852</v>
      </c>
      <c r="M113" s="27"/>
      <c r="N113" s="27"/>
    </row>
    <row r="114" spans="1:14" x14ac:dyDescent="0.35">
      <c r="A114" s="4">
        <v>202206</v>
      </c>
      <c r="B114" s="5">
        <v>44598</v>
      </c>
      <c r="C114" s="4"/>
      <c r="D114" s="6">
        <v>9953.3472770601511</v>
      </c>
      <c r="E114" s="6">
        <v>9157.3870851572538</v>
      </c>
      <c r="F114" s="4"/>
      <c r="G114" s="6">
        <v>8824.8187257051468</v>
      </c>
      <c r="H114" s="6">
        <v>8064.1792892699123</v>
      </c>
      <c r="I114" s="4"/>
      <c r="J114" s="6">
        <v>1128.5285513550043</v>
      </c>
      <c r="K114" s="6">
        <v>1093.2077958873426</v>
      </c>
      <c r="M114" s="27"/>
      <c r="N114" s="27"/>
    </row>
    <row r="115" spans="1:14" x14ac:dyDescent="0.35">
      <c r="A115" s="4">
        <v>202207</v>
      </c>
      <c r="B115" s="5">
        <v>44605</v>
      </c>
      <c r="C115" s="4"/>
      <c r="D115" s="6">
        <v>9612.0123085826635</v>
      </c>
      <c r="E115" s="6">
        <v>8844.4666456605537</v>
      </c>
      <c r="F115" s="4"/>
      <c r="G115" s="6">
        <v>8504.1660583019257</v>
      </c>
      <c r="H115" s="6">
        <v>7799.3259111721482</v>
      </c>
      <c r="I115" s="4"/>
      <c r="J115" s="6">
        <v>1107.8462502807379</v>
      </c>
      <c r="K115" s="6">
        <v>1045.1407344884028</v>
      </c>
      <c r="M115" s="27"/>
      <c r="N115" s="27"/>
    </row>
    <row r="116" spans="1:14" x14ac:dyDescent="0.35">
      <c r="A116" s="4">
        <v>202208</v>
      </c>
      <c r="B116" s="5">
        <v>44612</v>
      </c>
      <c r="C116" s="4"/>
      <c r="D116" s="6">
        <v>9770.6251148283482</v>
      </c>
      <c r="E116" s="6">
        <v>8776.0345824504493</v>
      </c>
      <c r="F116" s="4"/>
      <c r="G116" s="6">
        <v>8574.1449834108353</v>
      </c>
      <c r="H116" s="6">
        <v>7742.3936767512514</v>
      </c>
      <c r="I116" s="4"/>
      <c r="J116" s="6">
        <v>1196.4801314175129</v>
      </c>
      <c r="K116" s="6">
        <v>1033.6409056991847</v>
      </c>
      <c r="M116" s="27"/>
      <c r="N116" s="27"/>
    </row>
    <row r="117" spans="1:14" x14ac:dyDescent="0.35">
      <c r="A117" s="4">
        <v>202209</v>
      </c>
      <c r="B117" s="5">
        <v>44619</v>
      </c>
      <c r="C117" s="4"/>
      <c r="D117" s="6">
        <v>10119.753157556057</v>
      </c>
      <c r="E117" s="6">
        <v>9211.3865460941488</v>
      </c>
      <c r="F117" s="4"/>
      <c r="G117" s="6">
        <v>8761.0095876455307</v>
      </c>
      <c r="H117" s="6">
        <v>7999.7050401377237</v>
      </c>
      <c r="I117" s="4"/>
      <c r="J117" s="6">
        <v>1358.7435699105263</v>
      </c>
      <c r="K117" s="6">
        <v>1211.6815059564303</v>
      </c>
      <c r="M117" s="27"/>
      <c r="N117" s="27"/>
    </row>
    <row r="118" spans="1:14" x14ac:dyDescent="0.35">
      <c r="A118" s="4">
        <v>202210</v>
      </c>
      <c r="B118" s="5">
        <v>44626</v>
      </c>
      <c r="C118" s="4"/>
      <c r="D118" s="6">
        <v>10105.208243101835</v>
      </c>
      <c r="E118" s="6">
        <v>9129.3560496623722</v>
      </c>
      <c r="F118" s="4"/>
      <c r="G118" s="6">
        <v>8883.0178616046906</v>
      </c>
      <c r="H118" s="6">
        <v>7965.504741541461</v>
      </c>
      <c r="I118" s="4"/>
      <c r="J118" s="6">
        <v>1222.1903814971447</v>
      </c>
      <c r="K118" s="6">
        <v>1163.8513081209217</v>
      </c>
      <c r="M118" s="27"/>
      <c r="N118" s="27"/>
    </row>
    <row r="119" spans="1:14" x14ac:dyDescent="0.35">
      <c r="A119" s="4">
        <v>202211</v>
      </c>
      <c r="B119" s="5">
        <v>44633</v>
      </c>
      <c r="C119" s="4"/>
      <c r="D119" s="6">
        <v>9695.9968004226685</v>
      </c>
      <c r="E119" s="6">
        <v>8949.1824922312226</v>
      </c>
      <c r="F119" s="4"/>
      <c r="G119" s="6">
        <v>8496.2060366868973</v>
      </c>
      <c r="H119" s="6">
        <v>7927.0077790931309</v>
      </c>
      <c r="I119" s="4"/>
      <c r="J119" s="6">
        <v>1199.7907637357712</v>
      </c>
      <c r="K119" s="6">
        <v>1022.1747131381011</v>
      </c>
      <c r="M119" s="27"/>
      <c r="N119" s="27"/>
    </row>
    <row r="120" spans="1:14" x14ac:dyDescent="0.35">
      <c r="A120" s="4">
        <v>202212</v>
      </c>
      <c r="B120" s="5">
        <v>44640</v>
      </c>
      <c r="C120" s="4"/>
      <c r="D120" s="6">
        <v>9833.5797880887985</v>
      </c>
      <c r="E120" s="6">
        <v>8856.3588344709115</v>
      </c>
      <c r="F120" s="4"/>
      <c r="G120" s="6">
        <v>8607.2777028679848</v>
      </c>
      <c r="H120" s="6">
        <v>7830.1944414649952</v>
      </c>
      <c r="I120" s="4"/>
      <c r="J120" s="6">
        <v>1226.3020852208138</v>
      </c>
      <c r="K120" s="6">
        <v>1026.1643930059308</v>
      </c>
      <c r="M120" s="27"/>
      <c r="N120" s="27"/>
    </row>
    <row r="121" spans="1:14" x14ac:dyDescent="0.35">
      <c r="A121" s="4">
        <v>202213</v>
      </c>
      <c r="B121" s="5">
        <v>44647</v>
      </c>
      <c r="C121" s="4"/>
      <c r="D121" s="6">
        <v>10103.826696068048</v>
      </c>
      <c r="E121" s="6">
        <v>9190.9684518306767</v>
      </c>
      <c r="F121" s="4"/>
      <c r="G121" s="6">
        <v>8890.7680747509003</v>
      </c>
      <c r="H121" s="6">
        <v>8028.4294696447123</v>
      </c>
      <c r="I121" s="4"/>
      <c r="J121" s="6">
        <v>1213.0586213171482</v>
      </c>
      <c r="K121" s="6">
        <v>1162.5389821859783</v>
      </c>
      <c r="M121" s="27"/>
      <c r="N121" s="27"/>
    </row>
    <row r="122" spans="1:14" x14ac:dyDescent="0.35">
      <c r="A122" s="4">
        <v>202214</v>
      </c>
      <c r="B122" s="5">
        <v>44654</v>
      </c>
      <c r="C122" s="4"/>
      <c r="D122" s="6">
        <v>10115.458013370633</v>
      </c>
      <c r="E122" s="6">
        <v>9454.4279557494774</v>
      </c>
      <c r="F122" s="4"/>
      <c r="G122" s="6">
        <v>8959.0889971256256</v>
      </c>
      <c r="H122" s="6">
        <v>8279.6430392479233</v>
      </c>
      <c r="I122" s="4"/>
      <c r="J122" s="6">
        <v>1156.3690162450075</v>
      </c>
      <c r="K122" s="6">
        <v>1174.7849165015557</v>
      </c>
      <c r="M122" s="27"/>
      <c r="N122" s="27"/>
    </row>
    <row r="123" spans="1:14" x14ac:dyDescent="0.35">
      <c r="A123" s="4">
        <v>202215</v>
      </c>
      <c r="B123" s="5">
        <v>44661</v>
      </c>
      <c r="C123" s="4"/>
      <c r="D123" s="6">
        <v>10983.533816948533</v>
      </c>
      <c r="E123" s="6">
        <v>9236.1846619082626</v>
      </c>
      <c r="F123" s="4"/>
      <c r="G123" s="6">
        <v>9422.1101754903793</v>
      </c>
      <c r="H123" s="6">
        <v>8233.2380761531585</v>
      </c>
      <c r="I123" s="4"/>
      <c r="J123" s="6">
        <v>1561.4236414581537</v>
      </c>
      <c r="K123" s="6">
        <v>1002.9465857551077</v>
      </c>
      <c r="M123" s="27"/>
      <c r="N123" s="27"/>
    </row>
    <row r="124" spans="1:14" x14ac:dyDescent="0.35">
      <c r="A124" s="4">
        <v>202216</v>
      </c>
      <c r="B124" s="5">
        <v>44668</v>
      </c>
      <c r="C124" s="4"/>
      <c r="D124" s="6">
        <v>10435.472836464643</v>
      </c>
      <c r="E124" s="6">
        <v>9205.2380933020067</v>
      </c>
      <c r="F124" s="4"/>
      <c r="G124" s="6">
        <v>9402.5691109895706</v>
      </c>
      <c r="H124" s="6">
        <v>8211.1884662104312</v>
      </c>
      <c r="I124" s="4"/>
      <c r="J124" s="6">
        <v>1032.9037254750729</v>
      </c>
      <c r="K124" s="6">
        <v>994.04962709158531</v>
      </c>
      <c r="M124" s="27"/>
      <c r="N124" s="27"/>
    </row>
    <row r="125" spans="1:14" x14ac:dyDescent="0.35">
      <c r="A125" s="4">
        <v>202217</v>
      </c>
      <c r="B125" s="5">
        <v>44675</v>
      </c>
      <c r="C125" s="4"/>
      <c r="D125" s="6">
        <v>10766.958168208599</v>
      </c>
      <c r="E125" s="6">
        <v>9424.9272752698762</v>
      </c>
      <c r="F125" s="4"/>
      <c r="G125" s="6">
        <v>9686.8145052790642</v>
      </c>
      <c r="H125" s="6">
        <v>8291.6803499851612</v>
      </c>
      <c r="I125" s="4"/>
      <c r="J125" s="6">
        <v>1080.1436629295349</v>
      </c>
      <c r="K125" s="6">
        <v>1133.2469252847184</v>
      </c>
      <c r="M125" s="27"/>
      <c r="N125" s="27"/>
    </row>
    <row r="126" spans="1:14" x14ac:dyDescent="0.35">
      <c r="A126" s="4">
        <v>202218</v>
      </c>
      <c r="B126" s="5">
        <v>44682</v>
      </c>
      <c r="C126" s="4"/>
      <c r="D126" s="6">
        <v>11569.817676246166</v>
      </c>
      <c r="E126" s="6">
        <v>9942.0327705720028</v>
      </c>
      <c r="F126" s="4"/>
      <c r="G126" s="6">
        <v>10227.688331842422</v>
      </c>
      <c r="H126" s="6">
        <v>8751.1514462947907</v>
      </c>
      <c r="I126" s="4"/>
      <c r="J126" s="6">
        <v>1342.1293444037437</v>
      </c>
      <c r="K126" s="6">
        <v>1190.8813242772221</v>
      </c>
      <c r="M126" s="27"/>
      <c r="N126" s="27"/>
    </row>
    <row r="127" spans="1:14" x14ac:dyDescent="0.35">
      <c r="A127" s="4">
        <v>202219</v>
      </c>
      <c r="B127" s="5">
        <v>44689</v>
      </c>
      <c r="C127" s="4"/>
      <c r="D127" s="6">
        <v>11610.997304737568</v>
      </c>
      <c r="E127" s="6">
        <v>9915.7105579748313</v>
      </c>
      <c r="F127" s="4"/>
      <c r="G127" s="6">
        <v>10379.201913297176</v>
      </c>
      <c r="H127" s="6">
        <v>8900.0835149882714</v>
      </c>
      <c r="I127" s="4"/>
      <c r="J127" s="6">
        <v>1231.7953914403915</v>
      </c>
      <c r="K127" s="6">
        <v>1015.6270429865717</v>
      </c>
      <c r="M127" s="27"/>
      <c r="N127" s="27"/>
    </row>
    <row r="128" spans="1:14" x14ac:dyDescent="0.35">
      <c r="A128" s="4">
        <v>202220</v>
      </c>
      <c r="B128" s="5">
        <v>44696</v>
      </c>
      <c r="C128" s="4"/>
      <c r="D128" s="6">
        <v>11164.308376997709</v>
      </c>
      <c r="E128" s="6">
        <v>9982.0059568353226</v>
      </c>
      <c r="F128" s="4"/>
      <c r="G128" s="6">
        <v>10131.233675479889</v>
      </c>
      <c r="H128" s="6">
        <v>8968.0153033551742</v>
      </c>
      <c r="I128" s="4"/>
      <c r="J128" s="6">
        <v>1033.0747015178204</v>
      </c>
      <c r="K128" s="6">
        <v>1013.9906534801502</v>
      </c>
      <c r="M128" s="27"/>
      <c r="N128" s="27"/>
    </row>
    <row r="129" spans="1:14" x14ac:dyDescent="0.35">
      <c r="A129" s="4">
        <v>202221</v>
      </c>
      <c r="B129" s="5">
        <v>44703</v>
      </c>
      <c r="C129" s="4"/>
      <c r="D129" s="6">
        <v>11724.188015237451</v>
      </c>
      <c r="E129" s="6">
        <v>9924.8988999859976</v>
      </c>
      <c r="F129" s="4"/>
      <c r="G129" s="6">
        <v>10484.602419316769</v>
      </c>
      <c r="H129" s="6">
        <v>8885.9543154896164</v>
      </c>
      <c r="I129" s="4"/>
      <c r="J129" s="6">
        <v>1239.585595920682</v>
      </c>
      <c r="K129" s="6">
        <v>1038.9445844963823</v>
      </c>
      <c r="M129" s="27"/>
      <c r="N129" s="27"/>
    </row>
    <row r="130" spans="1:14" x14ac:dyDescent="0.35">
      <c r="A130" s="4">
        <v>202222</v>
      </c>
      <c r="B130" s="5">
        <v>44710</v>
      </c>
      <c r="C130" s="4"/>
      <c r="D130" s="6">
        <v>12070.627342686057</v>
      </c>
      <c r="E130" s="6">
        <v>10510.95211106022</v>
      </c>
      <c r="F130" s="4"/>
      <c r="G130" s="6">
        <v>10683.064452767372</v>
      </c>
      <c r="H130" s="6">
        <v>9333.8245817058651</v>
      </c>
      <c r="I130" s="4"/>
      <c r="J130" s="6">
        <v>1387.562889918685</v>
      </c>
      <c r="K130" s="6">
        <v>1177.127529354367</v>
      </c>
      <c r="M130" s="27"/>
      <c r="N130" s="27"/>
    </row>
    <row r="131" spans="1:14" x14ac:dyDescent="0.35">
      <c r="A131" s="4">
        <v>202223</v>
      </c>
      <c r="B131" s="5">
        <v>44717</v>
      </c>
      <c r="C131" s="4"/>
      <c r="D131" s="6">
        <v>12362.374368369579</v>
      </c>
      <c r="E131" s="6">
        <v>11047.401372117618</v>
      </c>
      <c r="F131" s="4"/>
      <c r="G131" s="6">
        <v>10971.415865898132</v>
      </c>
      <c r="H131" s="6">
        <v>9922.1862200050527</v>
      </c>
      <c r="I131" s="4"/>
      <c r="J131" s="6">
        <v>1390.958502471447</v>
      </c>
      <c r="K131" s="6">
        <v>1125.2151521125613</v>
      </c>
      <c r="M131" s="27"/>
      <c r="N131" s="27"/>
    </row>
    <row r="132" spans="1:14" x14ac:dyDescent="0.35">
      <c r="A132" s="4">
        <v>202224</v>
      </c>
      <c r="B132" s="5">
        <v>44724</v>
      </c>
      <c r="C132" s="4"/>
      <c r="D132" s="6">
        <v>12471.267104834318</v>
      </c>
      <c r="E132" s="6">
        <v>11103.018622382991</v>
      </c>
      <c r="F132" s="4"/>
      <c r="G132" s="6">
        <v>11219.332998514175</v>
      </c>
      <c r="H132" s="6">
        <v>10022.766874464816</v>
      </c>
      <c r="I132" s="4"/>
      <c r="J132" s="6">
        <v>1251.9341063201427</v>
      </c>
      <c r="K132" s="6">
        <v>1080.2517479181759</v>
      </c>
      <c r="M132" s="27"/>
      <c r="N132" s="27"/>
    </row>
    <row r="133" spans="1:14" x14ac:dyDescent="0.35">
      <c r="A133" s="4">
        <v>202225</v>
      </c>
      <c r="B133" s="5">
        <v>44731</v>
      </c>
      <c r="C133" s="4"/>
      <c r="D133" s="6">
        <v>11960.369169175625</v>
      </c>
      <c r="E133" s="6">
        <v>11006.580121094599</v>
      </c>
      <c r="F133" s="4"/>
      <c r="G133" s="6">
        <v>10824.282033205032</v>
      </c>
      <c r="H133" s="6">
        <v>9926.758625527129</v>
      </c>
      <c r="I133" s="4"/>
      <c r="J133" s="6">
        <v>1136.0871359705925</v>
      </c>
      <c r="K133" s="6">
        <v>1079.8214955674589</v>
      </c>
      <c r="M133" s="27"/>
      <c r="N133" s="27"/>
    </row>
    <row r="134" spans="1:14" x14ac:dyDescent="0.35">
      <c r="A134" s="4">
        <v>202226</v>
      </c>
      <c r="B134" s="5">
        <v>44738</v>
      </c>
      <c r="C134" s="4"/>
      <c r="D134" s="6">
        <v>12295.463987320662</v>
      </c>
      <c r="E134" s="6">
        <v>11073.579035046227</v>
      </c>
      <c r="F134" s="4"/>
      <c r="G134" s="6">
        <v>10802.765015006065</v>
      </c>
      <c r="H134" s="6">
        <v>9855.3939650131033</v>
      </c>
      <c r="I134" s="4"/>
      <c r="J134" s="6">
        <v>1492.6989723145962</v>
      </c>
      <c r="K134" s="6">
        <v>1218.1850700331206</v>
      </c>
      <c r="M134" s="27"/>
      <c r="N134" s="27"/>
    </row>
    <row r="135" spans="1:14" x14ac:dyDescent="0.35">
      <c r="A135" s="4">
        <v>202227</v>
      </c>
      <c r="B135" s="5">
        <v>44745</v>
      </c>
      <c r="C135" s="4"/>
      <c r="D135" s="6">
        <v>11947.029876053333</v>
      </c>
      <c r="E135" s="6">
        <v>11273.854134152802</v>
      </c>
      <c r="F135" s="4"/>
      <c r="G135" s="6">
        <v>10565.705461859703</v>
      </c>
      <c r="H135" s="6">
        <v>9940.439076751436</v>
      </c>
      <c r="I135" s="4"/>
      <c r="J135" s="6">
        <v>1381.3244141936302</v>
      </c>
      <c r="K135" s="6">
        <v>1333.4150574013679</v>
      </c>
      <c r="M135" s="27"/>
      <c r="N135" s="27"/>
    </row>
    <row r="136" spans="1:14" x14ac:dyDescent="0.35">
      <c r="A136" s="4">
        <v>202228</v>
      </c>
      <c r="B136" s="5">
        <v>44752</v>
      </c>
      <c r="C136" s="4"/>
      <c r="D136" s="6">
        <v>11214.796462371945</v>
      </c>
      <c r="E136" s="6">
        <v>10766.431029487747</v>
      </c>
      <c r="F136" s="4"/>
      <c r="G136" s="6">
        <v>9864.7086080312729</v>
      </c>
      <c r="H136" s="6">
        <v>9599.6846561894818</v>
      </c>
      <c r="I136" s="4"/>
      <c r="J136" s="6">
        <v>1350.0878543406725</v>
      </c>
      <c r="K136" s="6">
        <v>1166.746373298256</v>
      </c>
      <c r="M136" s="27"/>
      <c r="N136" s="27"/>
    </row>
    <row r="137" spans="1:14" x14ac:dyDescent="0.35">
      <c r="A137" s="4">
        <v>202229</v>
      </c>
      <c r="B137" s="5">
        <v>44759</v>
      </c>
      <c r="C137" s="4"/>
      <c r="D137" s="6">
        <v>10874.837917536497</v>
      </c>
      <c r="E137" s="6">
        <v>10586.629753304887</v>
      </c>
      <c r="F137" s="4"/>
      <c r="G137" s="6">
        <v>9577.7119685411453</v>
      </c>
      <c r="H137" s="6">
        <v>9484.1168366392594</v>
      </c>
      <c r="I137" s="4"/>
      <c r="J137" s="6">
        <v>1297.1259489953518</v>
      </c>
      <c r="K137" s="6">
        <v>1102.5129166656207</v>
      </c>
      <c r="M137" s="27"/>
      <c r="N137" s="27"/>
    </row>
    <row r="138" spans="1:14" x14ac:dyDescent="0.35">
      <c r="A138" s="4">
        <v>202230</v>
      </c>
      <c r="B138" s="5">
        <v>44766</v>
      </c>
      <c r="C138" s="4"/>
      <c r="D138" s="6">
        <v>10870.939777165651</v>
      </c>
      <c r="E138" s="6">
        <v>10282.41688518692</v>
      </c>
      <c r="F138" s="4"/>
      <c r="G138" s="6">
        <v>9563.9484415054321</v>
      </c>
      <c r="H138" s="6">
        <v>9150.1322681398669</v>
      </c>
      <c r="I138" s="4"/>
      <c r="J138" s="6">
        <v>1306.9913356602192</v>
      </c>
      <c r="K138" s="6">
        <v>1132.2846170470498</v>
      </c>
      <c r="M138" s="27"/>
      <c r="N138" s="27"/>
    </row>
    <row r="139" spans="1:14" x14ac:dyDescent="0.35">
      <c r="A139" s="4">
        <v>202231</v>
      </c>
      <c r="B139" s="5">
        <v>44773</v>
      </c>
      <c r="C139" s="4"/>
      <c r="D139" s="6">
        <v>11196.24347949028</v>
      </c>
      <c r="E139" s="6">
        <v>10686.933360510842</v>
      </c>
      <c r="F139" s="4"/>
      <c r="G139" s="6">
        <v>9845.7514142990112</v>
      </c>
      <c r="H139" s="6">
        <v>9341.6608998547435</v>
      </c>
      <c r="I139" s="4"/>
      <c r="J139" s="6">
        <v>1350.4920651912689</v>
      </c>
      <c r="K139" s="6">
        <v>1345.2724606560955</v>
      </c>
      <c r="M139" s="27"/>
      <c r="N139" s="27"/>
    </row>
    <row r="140" spans="1:14" x14ac:dyDescent="0.35">
      <c r="A140" s="4">
        <v>202232</v>
      </c>
      <c r="B140" s="5">
        <v>44780</v>
      </c>
      <c r="C140" s="4"/>
      <c r="D140" s="6">
        <v>10881.448466449976</v>
      </c>
      <c r="E140" s="6">
        <v>10544.369252804994</v>
      </c>
      <c r="F140" s="4"/>
      <c r="G140" s="6">
        <v>9600.1899774670601</v>
      </c>
      <c r="H140" s="6">
        <v>9335.8276407535759</v>
      </c>
      <c r="I140" s="4"/>
      <c r="J140" s="6">
        <v>1281.2584889829159</v>
      </c>
      <c r="K140" s="6">
        <v>1208.5416120514112</v>
      </c>
      <c r="M140" s="27"/>
      <c r="N140" s="27"/>
    </row>
    <row r="141" spans="1:14" x14ac:dyDescent="0.35">
      <c r="A141" s="4">
        <v>202233</v>
      </c>
      <c r="B141" s="5">
        <v>44787</v>
      </c>
      <c r="C141" s="4"/>
      <c r="D141" s="6">
        <v>10784.740453153849</v>
      </c>
      <c r="E141" s="6">
        <v>10294.687523454166</v>
      </c>
      <c r="F141" s="4"/>
      <c r="G141" s="6">
        <v>9701.9092596769333</v>
      </c>
      <c r="H141" s="6">
        <v>9264.1030406981499</v>
      </c>
      <c r="I141" s="4"/>
      <c r="J141" s="6">
        <v>1082.8311934769154</v>
      </c>
      <c r="K141" s="6">
        <v>1030.5844827560122</v>
      </c>
      <c r="M141" s="27"/>
      <c r="N141" s="27"/>
    </row>
    <row r="142" spans="1:14" x14ac:dyDescent="0.35">
      <c r="A142" s="4">
        <v>202234</v>
      </c>
      <c r="B142" s="5">
        <v>44794</v>
      </c>
      <c r="C142" s="4"/>
      <c r="D142" s="6">
        <v>10899.586270064116</v>
      </c>
      <c r="E142" s="6">
        <v>10166.807229228429</v>
      </c>
      <c r="F142" s="4"/>
      <c r="G142" s="6">
        <v>9629.3128979206085</v>
      </c>
      <c r="H142" s="6">
        <v>9055.708131811014</v>
      </c>
      <c r="I142" s="4"/>
      <c r="J142" s="6">
        <v>1270.273372143507</v>
      </c>
      <c r="K142" s="6">
        <v>1111.0990974174292</v>
      </c>
      <c r="M142" s="27"/>
      <c r="N142" s="27"/>
    </row>
    <row r="143" spans="1:14" x14ac:dyDescent="0.35">
      <c r="A143" s="4">
        <v>202235</v>
      </c>
      <c r="B143" s="5">
        <v>44801</v>
      </c>
      <c r="C143" s="4"/>
      <c r="D143" s="6">
        <v>10822.298196405172</v>
      </c>
      <c r="E143" s="6">
        <v>10180.124177600206</v>
      </c>
      <c r="F143" s="4"/>
      <c r="G143" s="6">
        <v>9470.2510899305344</v>
      </c>
      <c r="H143" s="6">
        <v>8906.4745270293533</v>
      </c>
      <c r="I143" s="4"/>
      <c r="J143" s="6">
        <v>1352.047106474638</v>
      </c>
      <c r="K143" s="6">
        <v>1273.6496505708635</v>
      </c>
      <c r="M143" s="27"/>
      <c r="N143" s="27"/>
    </row>
    <row r="144" spans="1:14" x14ac:dyDescent="0.35">
      <c r="A144" s="4">
        <v>202236</v>
      </c>
      <c r="B144" s="5">
        <v>44808</v>
      </c>
      <c r="C144" s="4"/>
      <c r="D144" s="6">
        <v>11093.333123207092</v>
      </c>
      <c r="E144" s="6">
        <v>10397.429291162816</v>
      </c>
      <c r="F144" s="4"/>
      <c r="G144" s="6">
        <v>9716.1636252403259</v>
      </c>
      <c r="H144" s="6">
        <v>9084.3280033441606</v>
      </c>
      <c r="I144" s="4"/>
      <c r="J144" s="6">
        <v>1377.1694979667664</v>
      </c>
      <c r="K144" s="6">
        <v>1313.1012878186539</v>
      </c>
      <c r="M144" s="27"/>
      <c r="N144" s="27"/>
    </row>
    <row r="145" spans="1:14" x14ac:dyDescent="0.35">
      <c r="A145" s="4">
        <v>202237</v>
      </c>
      <c r="B145" s="5">
        <v>44815</v>
      </c>
      <c r="C145" s="4"/>
      <c r="D145" s="6">
        <v>10454.643167704344</v>
      </c>
      <c r="E145" s="6">
        <v>9928.7364861668393</v>
      </c>
      <c r="F145" s="4"/>
      <c r="G145" s="6">
        <v>9211.1186727881432</v>
      </c>
      <c r="H145" s="6">
        <v>8853.4680156692702</v>
      </c>
      <c r="I145" s="4"/>
      <c r="J145" s="6">
        <v>1243.5244949162006</v>
      </c>
      <c r="K145" s="6">
        <v>1075.2684704975727</v>
      </c>
      <c r="M145" s="27"/>
      <c r="N145" s="27"/>
    </row>
    <row r="146" spans="1:14" x14ac:dyDescent="0.35">
      <c r="A146" s="4">
        <v>202238</v>
      </c>
      <c r="B146" s="5">
        <v>44822</v>
      </c>
      <c r="C146" s="4"/>
      <c r="D146" s="6">
        <v>10227.645014718175</v>
      </c>
      <c r="E146" s="6">
        <v>9817.4715749050665</v>
      </c>
      <c r="F146" s="4"/>
      <c r="G146" s="6">
        <v>9043.7946857213974</v>
      </c>
      <c r="H146" s="6">
        <v>8680.9450337599264</v>
      </c>
      <c r="I146" s="4"/>
      <c r="J146" s="6">
        <v>1183.8503289967775</v>
      </c>
      <c r="K146" s="6">
        <v>1136.5265411451596</v>
      </c>
      <c r="M146" s="27"/>
      <c r="N146" s="27"/>
    </row>
    <row r="147" spans="1:14" x14ac:dyDescent="0.35">
      <c r="A147" s="4">
        <v>202239</v>
      </c>
      <c r="B147" s="5">
        <v>44829</v>
      </c>
      <c r="C147" s="4"/>
      <c r="D147" s="6">
        <v>10356.476436674595</v>
      </c>
      <c r="E147" s="6">
        <v>9715.7205506819664</v>
      </c>
      <c r="F147" s="4"/>
      <c r="G147" s="6">
        <v>9005.2629716396332</v>
      </c>
      <c r="H147" s="6">
        <v>8468.8328437247073</v>
      </c>
      <c r="I147" s="4"/>
      <c r="J147" s="6">
        <v>1351.2134650349617</v>
      </c>
      <c r="K147" s="6">
        <v>1246.8877069572638</v>
      </c>
      <c r="M147" s="27"/>
      <c r="N147" s="27"/>
    </row>
    <row r="148" spans="1:14" x14ac:dyDescent="0.35">
      <c r="A148" s="4">
        <v>202240</v>
      </c>
      <c r="B148" s="5">
        <v>44836</v>
      </c>
      <c r="C148" s="4"/>
      <c r="D148" s="6">
        <v>11028.022754564881</v>
      </c>
      <c r="E148" s="6">
        <v>10123.455312293532</v>
      </c>
      <c r="F148" s="4"/>
      <c r="G148" s="6">
        <v>9529.7723296284676</v>
      </c>
      <c r="H148" s="6">
        <v>8792.0334231739889</v>
      </c>
      <c r="I148" s="4"/>
      <c r="J148" s="6">
        <v>1498.2504249364138</v>
      </c>
      <c r="K148" s="6">
        <v>1331.4218891195374</v>
      </c>
      <c r="M148" s="27"/>
      <c r="N148" s="27"/>
    </row>
    <row r="149" spans="1:14" x14ac:dyDescent="0.35">
      <c r="A149" s="4">
        <v>202241</v>
      </c>
      <c r="B149" s="5">
        <v>44843</v>
      </c>
      <c r="C149" s="4"/>
      <c r="D149" s="6">
        <v>10329.037125334144</v>
      </c>
      <c r="E149" s="6">
        <v>9609.0220384046461</v>
      </c>
      <c r="F149" s="4"/>
      <c r="G149" s="6">
        <v>9069.33529484272</v>
      </c>
      <c r="H149" s="6">
        <v>8470.8397535091644</v>
      </c>
      <c r="I149" s="4"/>
      <c r="J149" s="6">
        <v>1259.7018304914236</v>
      </c>
      <c r="K149" s="6">
        <v>1138.1822848954778</v>
      </c>
      <c r="M149" s="27"/>
      <c r="N149" s="27"/>
    </row>
    <row r="150" spans="1:14" x14ac:dyDescent="0.35">
      <c r="A150" s="4">
        <v>202242</v>
      </c>
      <c r="B150" s="5">
        <v>44850</v>
      </c>
      <c r="C150" s="4"/>
      <c r="D150" s="6">
        <v>9617.4403351545334</v>
      </c>
      <c r="E150" s="6">
        <v>9364.867805289141</v>
      </c>
      <c r="F150" s="4"/>
      <c r="G150" s="6">
        <v>8451.8397885560989</v>
      </c>
      <c r="H150" s="6">
        <v>8267.9844321740766</v>
      </c>
      <c r="I150" s="4"/>
      <c r="J150" s="6">
        <v>1165.6005465984344</v>
      </c>
      <c r="K150" s="6">
        <v>1096.8833731150737</v>
      </c>
      <c r="M150" s="27"/>
      <c r="N150" s="27"/>
    </row>
    <row r="151" spans="1:14" x14ac:dyDescent="0.35">
      <c r="A151" s="4">
        <v>202243</v>
      </c>
      <c r="B151" s="5">
        <v>44857</v>
      </c>
      <c r="C151" s="4"/>
      <c r="D151" s="6">
        <v>9284.6650562435389</v>
      </c>
      <c r="E151" s="6">
        <v>9366.089055400249</v>
      </c>
      <c r="F151" s="4"/>
      <c r="G151" s="6">
        <v>8102.2985306978226</v>
      </c>
      <c r="H151" s="6">
        <v>8231.7164373822343</v>
      </c>
      <c r="I151" s="4"/>
      <c r="J151" s="6">
        <v>1182.3665255457163</v>
      </c>
      <c r="K151" s="6">
        <v>1134.3726180180197</v>
      </c>
      <c r="M151" s="27"/>
      <c r="N151" s="27"/>
    </row>
    <row r="152" spans="1:14" x14ac:dyDescent="0.35">
      <c r="A152" s="4">
        <v>202244</v>
      </c>
      <c r="B152" s="5">
        <v>44864</v>
      </c>
      <c r="C152" s="4"/>
      <c r="D152" s="6">
        <v>9971.6828506290913</v>
      </c>
      <c r="E152" s="6">
        <v>9657.6202294371051</v>
      </c>
      <c r="F152" s="4"/>
      <c r="G152" s="6">
        <v>8612.3405659198761</v>
      </c>
      <c r="H152" s="6">
        <v>8375.4766838559808</v>
      </c>
      <c r="I152" s="4"/>
      <c r="J152" s="6">
        <v>1359.3422847092152</v>
      </c>
      <c r="K152" s="6">
        <v>1282.1435455811363</v>
      </c>
      <c r="M152" s="27"/>
      <c r="N152" s="27"/>
    </row>
    <row r="153" spans="1:14" x14ac:dyDescent="0.35">
      <c r="A153" s="4">
        <v>202245</v>
      </c>
      <c r="B153" s="5">
        <v>44871</v>
      </c>
      <c r="C153" s="4"/>
      <c r="D153" s="6">
        <v>9847.7500387132168</v>
      </c>
      <c r="E153" s="6">
        <v>9461.5973555989131</v>
      </c>
      <c r="F153" s="4"/>
      <c r="G153" s="6">
        <v>8539.5455207824707</v>
      </c>
      <c r="H153" s="6">
        <v>8283.1211523658931</v>
      </c>
      <c r="I153" s="4"/>
      <c r="J153" s="6">
        <v>1308.2045179307461</v>
      </c>
      <c r="K153" s="6">
        <v>1178.4762032330086</v>
      </c>
      <c r="M153" s="27"/>
      <c r="N153" s="27"/>
    </row>
    <row r="154" spans="1:14" x14ac:dyDescent="0.35">
      <c r="A154" s="4">
        <v>202246</v>
      </c>
      <c r="B154" s="5">
        <v>44878</v>
      </c>
      <c r="C154" s="4"/>
      <c r="D154" s="6">
        <v>9840.0195874720812</v>
      </c>
      <c r="E154" s="6">
        <v>9197.6688428732195</v>
      </c>
      <c r="F154" s="4"/>
      <c r="G154" s="6">
        <v>8658.2154164910316</v>
      </c>
      <c r="H154" s="6">
        <v>8092.5027036861165</v>
      </c>
      <c r="I154" s="4"/>
      <c r="J154" s="6">
        <v>1181.8041709810495</v>
      </c>
      <c r="K154" s="6">
        <v>1105.1661391870982</v>
      </c>
      <c r="M154" s="27"/>
      <c r="N154" s="27"/>
    </row>
    <row r="155" spans="1:14" x14ac:dyDescent="0.35">
      <c r="A155" s="4">
        <v>202247</v>
      </c>
      <c r="B155" s="5">
        <v>44885</v>
      </c>
      <c r="C155" s="4"/>
      <c r="D155" s="6">
        <v>9647.2393931597471</v>
      </c>
      <c r="E155" s="6">
        <v>9118.1759266697773</v>
      </c>
      <c r="F155" s="4"/>
      <c r="G155" s="6">
        <v>8358.3421114683151</v>
      </c>
      <c r="H155" s="6">
        <v>8020.4015607780957</v>
      </c>
      <c r="I155" s="4"/>
      <c r="J155" s="6">
        <v>1288.897281691432</v>
      </c>
      <c r="K155" s="6">
        <v>1097.7743658916711</v>
      </c>
      <c r="M155" s="27"/>
      <c r="N155" s="27"/>
    </row>
    <row r="156" spans="1:14" x14ac:dyDescent="0.35">
      <c r="A156" s="4">
        <v>202248</v>
      </c>
      <c r="B156" s="5">
        <v>44892</v>
      </c>
      <c r="C156" s="4"/>
      <c r="D156" s="6">
        <v>10128.150438189507</v>
      </c>
      <c r="E156" s="6">
        <v>9692.7274170041237</v>
      </c>
      <c r="F156" s="4"/>
      <c r="G156" s="6">
        <v>8694.0322735309601</v>
      </c>
      <c r="H156" s="6">
        <v>8319.3014897930134</v>
      </c>
      <c r="I156" s="4"/>
      <c r="J156" s="6">
        <v>1434.1181646585464</v>
      </c>
      <c r="K156" s="6">
        <v>1373.4259272111269</v>
      </c>
      <c r="M156" s="27"/>
      <c r="N156" s="27"/>
    </row>
    <row r="157" spans="1:14" x14ac:dyDescent="0.35">
      <c r="A157" s="4">
        <v>202249</v>
      </c>
      <c r="B157" s="5">
        <v>44899</v>
      </c>
      <c r="C157" s="4"/>
      <c r="D157" s="6">
        <v>10084.399844706059</v>
      </c>
      <c r="E157" s="6">
        <v>9745.8093606451675</v>
      </c>
      <c r="F157" s="4"/>
      <c r="G157" s="6">
        <v>8739.4591965079308</v>
      </c>
      <c r="H157" s="6">
        <v>8378.3008003193463</v>
      </c>
      <c r="I157" s="4"/>
      <c r="J157" s="6">
        <v>1344.9406481981277</v>
      </c>
      <c r="K157" s="6">
        <v>1367.5085603258376</v>
      </c>
      <c r="M157" s="27"/>
      <c r="N157" s="27"/>
    </row>
    <row r="158" spans="1:14" x14ac:dyDescent="0.35">
      <c r="A158" s="4">
        <v>202250</v>
      </c>
      <c r="B158" s="5">
        <v>44906</v>
      </c>
      <c r="C158" s="4"/>
      <c r="D158" s="6">
        <v>9999.6327688097954</v>
      </c>
      <c r="E158" s="6">
        <v>9449.0642665305768</v>
      </c>
      <c r="F158" s="4"/>
      <c r="G158" s="6">
        <v>8444.6557185649872</v>
      </c>
      <c r="H158" s="6">
        <v>8120.1482589935022</v>
      </c>
      <c r="I158" s="4"/>
      <c r="J158" s="6">
        <v>1554.9770502448082</v>
      </c>
      <c r="K158" s="6">
        <v>1328.9160075370776</v>
      </c>
      <c r="M158" s="27"/>
      <c r="N158" s="27"/>
    </row>
    <row r="159" spans="1:14" x14ac:dyDescent="0.35">
      <c r="A159" s="4">
        <v>202251</v>
      </c>
      <c r="B159" s="5">
        <v>44913</v>
      </c>
      <c r="C159" s="4"/>
      <c r="D159" s="6">
        <v>10208.322858035564</v>
      </c>
      <c r="E159" s="6">
        <v>10032.043907941212</v>
      </c>
      <c r="F159" s="4"/>
      <c r="G159" s="6">
        <v>8751.2519497871399</v>
      </c>
      <c r="H159" s="6">
        <v>8451.1258557436086</v>
      </c>
      <c r="I159" s="4"/>
      <c r="J159" s="6">
        <v>1457.0709082484245</v>
      </c>
      <c r="K159" s="6">
        <v>1580.9180521976082</v>
      </c>
      <c r="M159" s="27"/>
      <c r="N159" s="27"/>
    </row>
    <row r="160" spans="1:14" x14ac:dyDescent="0.35">
      <c r="A160" s="4">
        <v>202252</v>
      </c>
      <c r="B160" s="5">
        <v>44920</v>
      </c>
      <c r="C160" s="4"/>
      <c r="D160" s="6">
        <v>10505.445065379143</v>
      </c>
      <c r="E160" s="6">
        <v>9963.35198673786</v>
      </c>
      <c r="F160" s="4"/>
      <c r="G160" s="6">
        <v>8961.8707543611526</v>
      </c>
      <c r="H160" s="6">
        <v>8445.2624376407039</v>
      </c>
      <c r="I160" s="4"/>
      <c r="J160" s="6">
        <v>1543.5743110179901</v>
      </c>
      <c r="K160" s="6">
        <v>1518.0895490971643</v>
      </c>
      <c r="M160" s="27"/>
      <c r="N160" s="27"/>
    </row>
    <row r="161" spans="1:14" x14ac:dyDescent="0.35">
      <c r="A161" s="4">
        <v>202301</v>
      </c>
      <c r="B161" s="5">
        <v>44927</v>
      </c>
      <c r="C161" s="4"/>
      <c r="D161" s="6">
        <v>10072.467812806368</v>
      </c>
      <c r="E161" s="6">
        <v>9964.3503651801348</v>
      </c>
      <c r="F161" s="4"/>
      <c r="G161" s="6">
        <v>8815.2855339050293</v>
      </c>
      <c r="H161" s="6">
        <v>8719.1573383465038</v>
      </c>
      <c r="I161" s="4"/>
      <c r="J161" s="6">
        <v>1257.1822789013386</v>
      </c>
      <c r="K161" s="6">
        <v>1245.1930268336241</v>
      </c>
      <c r="M161" s="27"/>
      <c r="N161" s="27"/>
    </row>
    <row r="162" spans="1:14" x14ac:dyDescent="0.35">
      <c r="A162" s="4">
        <v>202302</v>
      </c>
      <c r="B162" s="5">
        <v>44934</v>
      </c>
      <c r="C162" s="4"/>
      <c r="D162" s="6">
        <v>10372.633309960365</v>
      </c>
      <c r="E162" s="6">
        <v>9128.852332393546</v>
      </c>
      <c r="F162" s="4"/>
      <c r="G162" s="6">
        <v>9203.6606415510178</v>
      </c>
      <c r="H162" s="6">
        <v>8182.5162863398518</v>
      </c>
      <c r="I162" s="4"/>
      <c r="J162" s="6">
        <v>1168.9726684093475</v>
      </c>
      <c r="K162" s="6">
        <v>946.33604605370283</v>
      </c>
      <c r="M162" s="27"/>
      <c r="N162" s="27"/>
    </row>
    <row r="163" spans="1:14" x14ac:dyDescent="0.35">
      <c r="A163" s="4">
        <v>202303</v>
      </c>
      <c r="B163" s="5">
        <v>44941</v>
      </c>
      <c r="C163" s="4"/>
      <c r="D163" s="6">
        <v>10320.041159182787</v>
      </c>
      <c r="E163" s="6">
        <v>8894.7164648902381</v>
      </c>
      <c r="F163" s="4"/>
      <c r="G163" s="6">
        <v>9244.5074497461319</v>
      </c>
      <c r="H163" s="6">
        <v>7979.2863958750859</v>
      </c>
      <c r="I163" s="4"/>
      <c r="J163" s="6">
        <v>1075.533709436655</v>
      </c>
      <c r="K163" s="6">
        <v>915.43006901515253</v>
      </c>
      <c r="M163" s="27"/>
      <c r="N163" s="27"/>
    </row>
    <row r="164" spans="1:14" x14ac:dyDescent="0.35">
      <c r="A164" s="4">
        <v>202304</v>
      </c>
      <c r="B164" s="5">
        <v>44948</v>
      </c>
      <c r="C164" s="4"/>
      <c r="D164" s="6">
        <v>9829.3245177567005</v>
      </c>
      <c r="E164" s="6">
        <v>8756.1016816841602</v>
      </c>
      <c r="F164" s="4"/>
      <c r="G164" s="6">
        <v>8654.9961004257202</v>
      </c>
      <c r="H164" s="6">
        <v>7746.4501990785047</v>
      </c>
      <c r="I164" s="4"/>
      <c r="J164" s="6">
        <v>1174.3284173309803</v>
      </c>
      <c r="K164" s="6">
        <v>1009.6514826056498</v>
      </c>
      <c r="M164" s="27"/>
      <c r="N164" s="27"/>
    </row>
    <row r="165" spans="1:14" x14ac:dyDescent="0.35">
      <c r="A165" s="4">
        <v>202305</v>
      </c>
      <c r="B165" s="5">
        <v>44955</v>
      </c>
      <c r="C165" s="4"/>
      <c r="D165" s="6">
        <v>9477.6003088355064</v>
      </c>
      <c r="E165" s="6">
        <v>9048.1192009382994</v>
      </c>
      <c r="F165" s="4"/>
      <c r="G165" s="6">
        <v>8254.6446207761765</v>
      </c>
      <c r="H165" s="6">
        <v>7902.6908878731974</v>
      </c>
      <c r="I165" s="4"/>
      <c r="J165" s="6">
        <v>1222.95568805933</v>
      </c>
      <c r="K165" s="6">
        <v>1145.428313065112</v>
      </c>
      <c r="M165" s="27"/>
      <c r="N165" s="27"/>
    </row>
    <row r="166" spans="1:14" x14ac:dyDescent="0.35">
      <c r="A166" s="4">
        <v>202306</v>
      </c>
      <c r="B166" s="5">
        <v>44962</v>
      </c>
      <c r="C166" s="4"/>
      <c r="D166" s="6">
        <v>9362.5616702884436</v>
      </c>
      <c r="E166" s="6">
        <v>9179.0771574686587</v>
      </c>
      <c r="F166" s="4"/>
      <c r="G166" s="6">
        <v>8233.3339583873749</v>
      </c>
      <c r="H166" s="6">
        <v>8059.7697531856575</v>
      </c>
      <c r="I166" s="4"/>
      <c r="J166" s="6">
        <v>1129.2277119010687</v>
      </c>
      <c r="K166" s="6">
        <v>1119.3074042830078</v>
      </c>
      <c r="M166" s="27"/>
      <c r="N166" s="27"/>
    </row>
    <row r="167" spans="1:14" x14ac:dyDescent="0.35">
      <c r="A167" s="4">
        <v>202307</v>
      </c>
      <c r="B167" s="5">
        <v>44969</v>
      </c>
      <c r="C167" s="4"/>
      <c r="D167" s="6">
        <v>9258.0205379426479</v>
      </c>
      <c r="E167" s="6">
        <v>8864.8401867753109</v>
      </c>
      <c r="F167" s="4"/>
      <c r="G167" s="6">
        <v>8158.3980846405029</v>
      </c>
      <c r="H167" s="6">
        <v>7794.7474204167593</v>
      </c>
      <c r="I167" s="4"/>
      <c r="J167" s="6">
        <v>1099.622453302145</v>
      </c>
      <c r="K167" s="6">
        <v>1070.092766358558</v>
      </c>
      <c r="M167" s="27"/>
      <c r="N167" s="27"/>
    </row>
    <row r="168" spans="1:14" x14ac:dyDescent="0.35">
      <c r="A168" s="4">
        <v>202308</v>
      </c>
      <c r="B168" s="5">
        <v>44976</v>
      </c>
      <c r="C168" s="4"/>
      <c r="D168" s="6">
        <v>9444.0030324459076</v>
      </c>
      <c r="E168" s="6">
        <v>8797.0393299555199</v>
      </c>
      <c r="F168" s="4"/>
      <c r="G168" s="6">
        <v>8276.192923784256</v>
      </c>
      <c r="H168" s="6">
        <v>7738.7209377838008</v>
      </c>
      <c r="I168" s="4"/>
      <c r="J168" s="6">
        <v>1167.8101086616516</v>
      </c>
      <c r="K168" s="6">
        <v>1058.3183921717227</v>
      </c>
      <c r="M168" s="27"/>
      <c r="N168" s="27"/>
    </row>
    <row r="169" spans="1:14" x14ac:dyDescent="0.35">
      <c r="A169" s="4">
        <v>202309</v>
      </c>
      <c r="B169" s="5">
        <v>44983</v>
      </c>
      <c r="C169" s="4"/>
      <c r="D169" s="6">
        <v>9633.9264242649078</v>
      </c>
      <c r="E169" s="6">
        <v>9236.4016479587426</v>
      </c>
      <c r="F169" s="4"/>
      <c r="G169" s="6">
        <v>8323.0156590938568</v>
      </c>
      <c r="H169" s="6">
        <v>7995.7920551712159</v>
      </c>
      <c r="I169" s="4"/>
      <c r="J169" s="6">
        <v>1310.910765171051</v>
      </c>
      <c r="K169" s="6">
        <v>1240.6095927875258</v>
      </c>
      <c r="M169" s="27"/>
      <c r="N169" s="27"/>
    </row>
    <row r="170" spans="1:14" x14ac:dyDescent="0.35">
      <c r="A170" s="4">
        <v>202310</v>
      </c>
      <c r="B170" s="5">
        <v>44990</v>
      </c>
      <c r="C170" s="4"/>
      <c r="D170" s="6">
        <v>10190.136252939701</v>
      </c>
      <c r="E170" s="6">
        <v>9154.048584713737</v>
      </c>
      <c r="F170" s="4"/>
      <c r="G170" s="6">
        <v>8925.514512181282</v>
      </c>
      <c r="H170" s="6">
        <v>7962.4110998724573</v>
      </c>
      <c r="I170" s="4"/>
      <c r="J170" s="6">
        <v>1264.621740758419</v>
      </c>
      <c r="K170" s="6">
        <v>1191.6374848412697</v>
      </c>
      <c r="M170" s="27"/>
      <c r="N170" s="27"/>
    </row>
    <row r="171" spans="1:14" x14ac:dyDescent="0.35">
      <c r="A171" s="4">
        <v>202311</v>
      </c>
      <c r="B171" s="5">
        <v>44997</v>
      </c>
      <c r="C171" s="4"/>
      <c r="D171" s="6">
        <v>9526.1718787699938</v>
      </c>
      <c r="E171" s="6">
        <v>8970.2081325408708</v>
      </c>
      <c r="F171" s="4"/>
      <c r="G171" s="6">
        <v>8404.0239286422729</v>
      </c>
      <c r="H171" s="6">
        <v>7923.6296903103594</v>
      </c>
      <c r="I171" s="4"/>
      <c r="J171" s="6">
        <v>1122.1479501277208</v>
      </c>
      <c r="K171" s="6">
        <v>1046.5784422305117</v>
      </c>
      <c r="M171" s="27"/>
      <c r="N171" s="27"/>
    </row>
    <row r="172" spans="1:14" x14ac:dyDescent="0.35">
      <c r="A172" s="4">
        <v>202312</v>
      </c>
      <c r="B172" s="5">
        <v>45004</v>
      </c>
      <c r="C172" s="4"/>
      <c r="D172" s="6">
        <v>9679.0480787307024</v>
      </c>
      <c r="E172" s="6">
        <v>8877.6403235628568</v>
      </c>
      <c r="F172" s="4"/>
      <c r="G172" s="6">
        <v>8608.6765688061714</v>
      </c>
      <c r="H172" s="6">
        <v>7826.976948444556</v>
      </c>
      <c r="I172" s="4"/>
      <c r="J172" s="6">
        <v>1070.371509924531</v>
      </c>
      <c r="K172" s="6">
        <v>1050.6633751182967</v>
      </c>
      <c r="M172" s="27"/>
      <c r="N172" s="27"/>
    </row>
    <row r="173" spans="1:14" x14ac:dyDescent="0.35">
      <c r="A173" s="4">
        <v>202313</v>
      </c>
      <c r="B173" s="5">
        <v>45011</v>
      </c>
      <c r="C173" s="4"/>
      <c r="D173" s="6">
        <v>9675.1145868897438</v>
      </c>
      <c r="E173" s="6">
        <v>9215.6764540187196</v>
      </c>
      <c r="F173" s="4"/>
      <c r="G173" s="6">
        <v>8440.3511327505112</v>
      </c>
      <c r="H173" s="6">
        <v>8025.3826267446157</v>
      </c>
      <c r="I173" s="4"/>
      <c r="J173" s="6">
        <v>1234.7634541392326</v>
      </c>
      <c r="K173" s="6">
        <v>1190.2938272741105</v>
      </c>
      <c r="M173" s="27"/>
      <c r="N173" s="27"/>
    </row>
    <row r="174" spans="1:14" x14ac:dyDescent="0.35">
      <c r="A174" s="4">
        <v>202314</v>
      </c>
      <c r="B174" s="5">
        <v>45018</v>
      </c>
      <c r="C174" s="4"/>
      <c r="D174" s="6">
        <v>10147.176492586732</v>
      </c>
      <c r="E174" s="6">
        <v>9479.2018462418582</v>
      </c>
      <c r="F174" s="4"/>
      <c r="G174" s="6">
        <v>8798.0759179592133</v>
      </c>
      <c r="H174" s="6">
        <v>8276.3697178462371</v>
      </c>
      <c r="I174" s="4"/>
      <c r="J174" s="6">
        <v>1349.1005746275187</v>
      </c>
      <c r="K174" s="6">
        <v>1202.8321283956227</v>
      </c>
      <c r="M174" s="27"/>
      <c r="N174" s="27"/>
    </row>
    <row r="175" spans="1:14" x14ac:dyDescent="0.35">
      <c r="A175" s="4">
        <v>202315</v>
      </c>
      <c r="B175" s="5">
        <v>45025</v>
      </c>
      <c r="C175" s="4"/>
      <c r="D175" s="6">
        <v>10099.88739413023</v>
      </c>
      <c r="E175" s="6">
        <v>9256.2238572720071</v>
      </c>
      <c r="F175" s="4"/>
      <c r="G175" s="6">
        <v>8963.1018203496933</v>
      </c>
      <c r="H175" s="6">
        <v>8229.3325913293593</v>
      </c>
      <c r="I175" s="4"/>
      <c r="J175" s="6">
        <v>1136.7855737805367</v>
      </c>
      <c r="K175" s="6">
        <v>1026.8912659426253</v>
      </c>
      <c r="M175" s="27"/>
      <c r="N175" s="27"/>
    </row>
    <row r="176" spans="1:14" x14ac:dyDescent="0.35">
      <c r="A176" s="4">
        <v>202316</v>
      </c>
      <c r="B176" s="5">
        <v>45032</v>
      </c>
      <c r="C176" s="4"/>
      <c r="D176" s="6">
        <v>9780.6895869672298</v>
      </c>
      <c r="E176" s="6">
        <v>9225.8400031222864</v>
      </c>
      <c r="F176" s="4"/>
      <c r="G176" s="6">
        <v>8746.9359670877457</v>
      </c>
      <c r="H176" s="6">
        <v>8208.0581092595166</v>
      </c>
      <c r="I176" s="4"/>
      <c r="J176" s="6">
        <v>1033.7536198794842</v>
      </c>
      <c r="K176" s="6">
        <v>1017.7818938627723</v>
      </c>
      <c r="M176" s="27"/>
      <c r="N176" s="27"/>
    </row>
    <row r="177" spans="1:14" x14ac:dyDescent="0.35">
      <c r="A177" s="4">
        <v>202317</v>
      </c>
      <c r="B177" s="5">
        <v>45039</v>
      </c>
      <c r="C177" s="4"/>
      <c r="D177" s="6">
        <v>10317.373909235001</v>
      </c>
      <c r="E177" s="6">
        <v>9449.1494312469131</v>
      </c>
      <c r="F177" s="4"/>
      <c r="G177" s="6">
        <v>9135.737514257431</v>
      </c>
      <c r="H177" s="6">
        <v>8288.8469962755771</v>
      </c>
      <c r="I177" s="4"/>
      <c r="J177" s="6">
        <v>1181.6363949775696</v>
      </c>
      <c r="K177" s="6">
        <v>1160.3024349713255</v>
      </c>
      <c r="M177" s="27"/>
      <c r="N177" s="27"/>
    </row>
    <row r="178" spans="1:14" x14ac:dyDescent="0.35">
      <c r="A178" s="4">
        <v>202318</v>
      </c>
      <c r="B178" s="5">
        <v>45046</v>
      </c>
      <c r="C178" s="4"/>
      <c r="D178" s="6">
        <v>10394.78780592978</v>
      </c>
      <c r="E178" s="6">
        <v>9968.0060242443087</v>
      </c>
      <c r="F178" s="4"/>
      <c r="G178" s="6">
        <v>9155.6342313885689</v>
      </c>
      <c r="H178" s="6">
        <v>8748.6932067789276</v>
      </c>
      <c r="I178" s="4"/>
      <c r="J178" s="6">
        <v>1239.1535745412111</v>
      </c>
      <c r="K178" s="6">
        <v>1219.3128174653689</v>
      </c>
      <c r="M178" s="27"/>
      <c r="N178" s="27"/>
    </row>
    <row r="179" spans="1:14" x14ac:dyDescent="0.35">
      <c r="A179" s="4">
        <v>202319</v>
      </c>
      <c r="B179" s="5">
        <v>45053</v>
      </c>
      <c r="C179" s="4"/>
      <c r="D179" s="6">
        <v>10719.854053556919</v>
      </c>
      <c r="E179" s="6">
        <v>9937.2264830033801</v>
      </c>
      <c r="F179" s="4"/>
      <c r="G179" s="6">
        <v>9567.2292846441269</v>
      </c>
      <c r="H179" s="6">
        <v>8897.3520278973447</v>
      </c>
      <c r="I179" s="4"/>
      <c r="J179" s="6">
        <v>1152.6247689127922</v>
      </c>
      <c r="K179" s="6">
        <v>1039.874455106039</v>
      </c>
      <c r="M179" s="27"/>
      <c r="N179" s="27"/>
    </row>
    <row r="180" spans="1:14" x14ac:dyDescent="0.35">
      <c r="A180" s="4">
        <v>202320</v>
      </c>
      <c r="B180" s="5">
        <v>45060</v>
      </c>
      <c r="C180" s="4"/>
      <c r="D180" s="6">
        <v>11120.344790220261</v>
      </c>
      <c r="E180" s="6">
        <v>10004.235036240529</v>
      </c>
      <c r="F180" s="4"/>
      <c r="G180" s="6">
        <v>10015.88115644455</v>
      </c>
      <c r="H180" s="6">
        <v>8966.0360326875634</v>
      </c>
      <c r="I180" s="4"/>
      <c r="J180" s="6">
        <v>1104.4636337757111</v>
      </c>
      <c r="K180" s="6">
        <v>1038.1990035529741</v>
      </c>
      <c r="M180" s="27"/>
      <c r="N180" s="27"/>
    </row>
    <row r="181" spans="1:14" x14ac:dyDescent="0.35">
      <c r="A181" s="4">
        <v>202321</v>
      </c>
      <c r="B181" s="5">
        <v>45067</v>
      </c>
      <c r="C181" s="4"/>
      <c r="D181" s="6">
        <v>11689.106179580092</v>
      </c>
      <c r="E181" s="6">
        <v>9947.6761644048856</v>
      </c>
      <c r="F181" s="4"/>
      <c r="G181" s="6">
        <v>10627.113150238991</v>
      </c>
      <c r="H181" s="6">
        <v>8883.9274752144356</v>
      </c>
      <c r="I181" s="4"/>
      <c r="J181" s="6">
        <v>1061.9930293411016</v>
      </c>
      <c r="K181" s="6">
        <v>1063.7486891904434</v>
      </c>
      <c r="M181" s="27"/>
      <c r="N181" s="27"/>
    </row>
    <row r="182" spans="1:14" x14ac:dyDescent="0.35">
      <c r="A182" s="4">
        <v>202322</v>
      </c>
      <c r="B182" s="5">
        <v>45074</v>
      </c>
      <c r="C182" s="4"/>
      <c r="D182" s="6">
        <v>12343.955962210894</v>
      </c>
      <c r="E182" s="6">
        <v>10537.807846313812</v>
      </c>
      <c r="F182" s="4"/>
      <c r="G182" s="6">
        <v>11040.232232451439</v>
      </c>
      <c r="H182" s="6">
        <v>9332.5771893338842</v>
      </c>
      <c r="I182" s="4"/>
      <c r="J182" s="6">
        <v>1303.7237297594547</v>
      </c>
      <c r="K182" s="6">
        <v>1205.2306569799298</v>
      </c>
      <c r="M182" s="27"/>
      <c r="N182" s="27"/>
    </row>
    <row r="183" spans="1:14" x14ac:dyDescent="0.35">
      <c r="A183" s="4">
        <v>202323</v>
      </c>
      <c r="B183" s="5">
        <v>45081</v>
      </c>
      <c r="C183" s="4"/>
      <c r="D183" s="6">
        <v>12535.16161686182</v>
      </c>
      <c r="E183" s="6">
        <v>11073.368210111776</v>
      </c>
      <c r="F183" s="4"/>
      <c r="G183" s="6">
        <v>11265.998694419861</v>
      </c>
      <c r="H183" s="6">
        <v>9921.2892998816424</v>
      </c>
      <c r="I183" s="4"/>
      <c r="J183" s="6">
        <v>1269.1629224419594</v>
      </c>
      <c r="K183" s="6">
        <v>1152.0789102301183</v>
      </c>
      <c r="M183" s="27"/>
    </row>
    <row r="184" spans="1:14" x14ac:dyDescent="0.35">
      <c r="A184" s="4">
        <v>202324</v>
      </c>
      <c r="B184" s="5">
        <v>45088</v>
      </c>
      <c r="C184" s="4"/>
      <c r="D184" s="6">
        <v>11919.693056285381</v>
      </c>
      <c r="E184" s="6">
        <v>11127.247444290288</v>
      </c>
      <c r="F184" s="4"/>
      <c r="G184" s="6">
        <v>10656.070665836334</v>
      </c>
      <c r="H184" s="6">
        <v>10021.205408295094</v>
      </c>
      <c r="I184" s="4"/>
      <c r="J184" s="6">
        <v>1263.6223904490471</v>
      </c>
      <c r="K184" s="6">
        <v>1106.0420359951852</v>
      </c>
      <c r="M184" s="27"/>
    </row>
    <row r="185" spans="1:14" x14ac:dyDescent="0.35">
      <c r="A185" s="4">
        <v>202325</v>
      </c>
      <c r="B185" s="5">
        <v>45095</v>
      </c>
      <c r="C185" s="4"/>
      <c r="D185" s="6">
        <v>11520.443476498127</v>
      </c>
      <c r="E185" s="6">
        <v>11031.542343809606</v>
      </c>
      <c r="F185" s="4"/>
      <c r="G185" s="6">
        <v>10468.814155936241</v>
      </c>
      <c r="H185" s="6">
        <v>9925.9408363621442</v>
      </c>
      <c r="I185" s="4"/>
      <c r="J185" s="6">
        <v>1051.6293205618858</v>
      </c>
      <c r="K185" s="6">
        <v>1105.601507447449</v>
      </c>
      <c r="M185" s="27"/>
    </row>
    <row r="186" spans="1:14" x14ac:dyDescent="0.35">
      <c r="A186" s="4">
        <v>202326</v>
      </c>
      <c r="B186" s="5">
        <v>45102</v>
      </c>
      <c r="C186" s="4"/>
      <c r="D186" s="6">
        <v>11355.523021519184</v>
      </c>
      <c r="E186" s="6">
        <v>11102.130321466791</v>
      </c>
      <c r="F186" s="4"/>
      <c r="G186" s="6">
        <v>10075.317308425903</v>
      </c>
      <c r="H186" s="6">
        <v>9854.8619011303435</v>
      </c>
      <c r="I186" s="4"/>
      <c r="J186" s="6">
        <v>1280.2057130932808</v>
      </c>
      <c r="K186" s="6">
        <v>1247.2684203364618</v>
      </c>
      <c r="M186" s="27"/>
    </row>
    <row r="187" spans="1:14" x14ac:dyDescent="0.35">
      <c r="A187" s="4">
        <v>202327</v>
      </c>
      <c r="B187" s="5">
        <v>45109</v>
      </c>
      <c r="C187" s="4"/>
      <c r="D187" s="6">
        <v>11475.287178009748</v>
      </c>
      <c r="E187" s="6">
        <v>11304.745265455182</v>
      </c>
      <c r="F187" s="4"/>
      <c r="G187" s="6">
        <v>10086.707157254219</v>
      </c>
      <c r="H187" s="6">
        <v>9939.4958133572072</v>
      </c>
      <c r="I187" s="4"/>
      <c r="J187" s="6">
        <v>1388.5800207555294</v>
      </c>
      <c r="K187" s="6">
        <v>1365.2494520979828</v>
      </c>
      <c r="M187" s="27"/>
    </row>
    <row r="188" spans="1:14" x14ac:dyDescent="0.35">
      <c r="A188" s="4">
        <v>202328</v>
      </c>
      <c r="B188" s="5">
        <v>45116</v>
      </c>
      <c r="C188" s="4"/>
      <c r="D188" s="6">
        <v>11993.90593804419</v>
      </c>
      <c r="E188" s="6">
        <v>10792.565906600748</v>
      </c>
      <c r="F188" s="4"/>
      <c r="G188" s="6">
        <v>10677.30880022049</v>
      </c>
      <c r="H188" s="6">
        <v>9597.9642426539449</v>
      </c>
      <c r="I188" s="4"/>
      <c r="J188" s="6">
        <v>1316.5971378237009</v>
      </c>
      <c r="K188" s="6">
        <v>1194.6016639467955</v>
      </c>
      <c r="M188" s="27"/>
    </row>
    <row r="189" spans="1:14" x14ac:dyDescent="0.35">
      <c r="A189" s="4">
        <v>202329</v>
      </c>
      <c r="B189" s="5">
        <v>45123</v>
      </c>
      <c r="C189" s="4"/>
      <c r="D189" s="6">
        <v>11081.280695676804</v>
      </c>
      <c r="E189" s="6">
        <v>10612.029307191173</v>
      </c>
      <c r="F189" s="4"/>
      <c r="G189" s="6">
        <v>9955.0242606401443</v>
      </c>
      <c r="H189" s="6">
        <v>9483.1946329404855</v>
      </c>
      <c r="I189" s="4"/>
      <c r="J189" s="6">
        <v>1126.2564350366592</v>
      </c>
      <c r="K189" s="6">
        <v>1128.8346742506785</v>
      </c>
      <c r="M189" s="27"/>
    </row>
    <row r="190" spans="1:14" x14ac:dyDescent="0.35">
      <c r="A190" s="4">
        <v>202330</v>
      </c>
      <c r="B190" s="5">
        <v>45130</v>
      </c>
      <c r="C190" s="4"/>
      <c r="D190" s="6">
        <v>10965.591408029199</v>
      </c>
      <c r="E190" s="6">
        <v>10307.140745839863</v>
      </c>
      <c r="F190" s="4"/>
      <c r="G190" s="6">
        <v>9772.1629513502121</v>
      </c>
      <c r="H190" s="6">
        <v>9147.823591568007</v>
      </c>
      <c r="I190" s="4"/>
      <c r="J190" s="6">
        <v>1193.4284566789865</v>
      </c>
      <c r="K190" s="6">
        <v>1159.3171542718551</v>
      </c>
      <c r="M190" s="27"/>
    </row>
    <row r="191" spans="1:14" x14ac:dyDescent="0.35">
      <c r="A191" s="4">
        <v>202331</v>
      </c>
      <c r="B191" s="5">
        <v>45137</v>
      </c>
      <c r="C191" s="4"/>
      <c r="D191" s="6" t="s">
        <v>42</v>
      </c>
      <c r="E191" s="6" t="s">
        <v>42</v>
      </c>
      <c r="F191" s="4"/>
      <c r="G191" s="6" t="s">
        <v>42</v>
      </c>
      <c r="H191" s="6" t="s">
        <v>42</v>
      </c>
      <c r="I191" s="4"/>
      <c r="J191" s="6" t="s">
        <v>42</v>
      </c>
      <c r="K191" s="6" t="s">
        <v>42</v>
      </c>
      <c r="M191" s="27"/>
    </row>
    <row r="192" spans="1:14" x14ac:dyDescent="0.35">
      <c r="A192" s="4">
        <v>202332</v>
      </c>
      <c r="B192" s="5">
        <v>45144</v>
      </c>
      <c r="C192" s="4"/>
      <c r="D192" s="6" t="s">
        <v>42</v>
      </c>
      <c r="E192" s="6" t="s">
        <v>42</v>
      </c>
      <c r="F192" s="4"/>
      <c r="G192" s="6" t="s">
        <v>42</v>
      </c>
      <c r="H192" s="6" t="s">
        <v>42</v>
      </c>
      <c r="I192" s="4"/>
      <c r="J192" s="6" t="s">
        <v>42</v>
      </c>
      <c r="K192" s="6" t="s">
        <v>42</v>
      </c>
      <c r="M192" s="27"/>
    </row>
    <row r="193" spans="1:13" x14ac:dyDescent="0.35">
      <c r="A193" s="4">
        <v>202333</v>
      </c>
      <c r="B193" s="5">
        <v>45151</v>
      </c>
      <c r="C193" s="4"/>
      <c r="D193" s="6" t="s">
        <v>42</v>
      </c>
      <c r="E193" s="6" t="s">
        <v>42</v>
      </c>
      <c r="F193" s="4"/>
      <c r="G193" s="6" t="s">
        <v>42</v>
      </c>
      <c r="H193" s="6" t="s">
        <v>42</v>
      </c>
      <c r="I193" s="4"/>
      <c r="J193" s="6" t="s">
        <v>42</v>
      </c>
      <c r="K193" s="6" t="s">
        <v>42</v>
      </c>
      <c r="M193" s="27"/>
    </row>
    <row r="194" spans="1:13" x14ac:dyDescent="0.35">
      <c r="A194" s="4">
        <v>202334</v>
      </c>
      <c r="B194" s="5">
        <v>45158</v>
      </c>
      <c r="C194" s="4"/>
      <c r="D194" s="6" t="s">
        <v>42</v>
      </c>
      <c r="E194" s="6" t="s">
        <v>42</v>
      </c>
      <c r="F194" s="4"/>
      <c r="G194" s="6" t="s">
        <v>42</v>
      </c>
      <c r="H194" s="6" t="s">
        <v>42</v>
      </c>
      <c r="I194" s="4"/>
      <c r="J194" s="6" t="s">
        <v>42</v>
      </c>
      <c r="K194" s="6" t="s">
        <v>42</v>
      </c>
      <c r="M194" s="27"/>
    </row>
    <row r="195" spans="1:13" x14ac:dyDescent="0.35">
      <c r="A195" s="4">
        <v>202335</v>
      </c>
      <c r="B195" s="5">
        <v>45165</v>
      </c>
      <c r="C195" s="4"/>
      <c r="D195" s="6" t="s">
        <v>42</v>
      </c>
      <c r="E195" s="6" t="s">
        <v>42</v>
      </c>
      <c r="F195" s="4"/>
      <c r="G195" s="6" t="s">
        <v>42</v>
      </c>
      <c r="H195" s="6" t="s">
        <v>42</v>
      </c>
      <c r="I195" s="4"/>
      <c r="J195" s="6" t="s">
        <v>42</v>
      </c>
      <c r="K195" s="6" t="s">
        <v>42</v>
      </c>
      <c r="M195" s="27"/>
    </row>
    <row r="196" spans="1:13" x14ac:dyDescent="0.35">
      <c r="A196" s="4">
        <v>202336</v>
      </c>
      <c r="B196" s="5">
        <v>45172</v>
      </c>
      <c r="C196" s="4"/>
      <c r="D196" s="6" t="s">
        <v>42</v>
      </c>
      <c r="E196" s="6" t="s">
        <v>42</v>
      </c>
      <c r="F196" s="4"/>
      <c r="G196" s="6" t="s">
        <v>42</v>
      </c>
      <c r="H196" s="6" t="s">
        <v>42</v>
      </c>
      <c r="I196" s="4"/>
      <c r="J196" s="6" t="s">
        <v>42</v>
      </c>
      <c r="K196" s="6" t="s">
        <v>42</v>
      </c>
      <c r="M196" s="27"/>
    </row>
    <row r="197" spans="1:13" x14ac:dyDescent="0.35">
      <c r="A197" s="4">
        <v>202337</v>
      </c>
      <c r="B197" s="5">
        <v>45179</v>
      </c>
      <c r="C197" s="4"/>
      <c r="D197" s="6" t="s">
        <v>42</v>
      </c>
      <c r="E197" s="6" t="s">
        <v>42</v>
      </c>
      <c r="F197" s="4"/>
      <c r="G197" s="6" t="s">
        <v>42</v>
      </c>
      <c r="H197" s="6" t="s">
        <v>42</v>
      </c>
      <c r="I197" s="4"/>
      <c r="J197" s="6" t="s">
        <v>42</v>
      </c>
      <c r="K197" s="6" t="s">
        <v>42</v>
      </c>
      <c r="M197" s="27"/>
    </row>
    <row r="198" spans="1:13" x14ac:dyDescent="0.35">
      <c r="A198" s="4">
        <v>202338</v>
      </c>
      <c r="B198" s="5">
        <v>45186</v>
      </c>
      <c r="C198" s="4"/>
      <c r="D198" s="6" t="s">
        <v>42</v>
      </c>
      <c r="E198" s="6" t="s">
        <v>42</v>
      </c>
      <c r="F198" s="4"/>
      <c r="G198" s="6" t="s">
        <v>42</v>
      </c>
      <c r="H198" s="6" t="s">
        <v>42</v>
      </c>
      <c r="I198" s="4"/>
      <c r="J198" s="6" t="s">
        <v>42</v>
      </c>
      <c r="K198" s="6" t="s">
        <v>42</v>
      </c>
      <c r="M198" s="27"/>
    </row>
    <row r="199" spans="1:13" x14ac:dyDescent="0.35">
      <c r="A199" s="4">
        <v>202339</v>
      </c>
      <c r="B199" s="5">
        <v>45193</v>
      </c>
      <c r="C199" s="4"/>
      <c r="D199" s="6" t="s">
        <v>42</v>
      </c>
      <c r="E199" s="6" t="s">
        <v>42</v>
      </c>
      <c r="F199" s="4"/>
      <c r="G199" s="6" t="s">
        <v>42</v>
      </c>
      <c r="H199" s="6" t="s">
        <v>42</v>
      </c>
      <c r="I199" s="4"/>
      <c r="J199" s="6" t="s">
        <v>42</v>
      </c>
      <c r="K199" s="6" t="s">
        <v>42</v>
      </c>
      <c r="M199" s="27"/>
    </row>
    <row r="200" spans="1:13" x14ac:dyDescent="0.35">
      <c r="A200" s="4">
        <v>202340</v>
      </c>
      <c r="B200" s="5">
        <v>45200</v>
      </c>
      <c r="C200" s="4"/>
      <c r="D200" s="6" t="s">
        <v>42</v>
      </c>
      <c r="E200" s="6" t="s">
        <v>42</v>
      </c>
      <c r="F200" s="4"/>
      <c r="G200" s="6" t="s">
        <v>42</v>
      </c>
      <c r="H200" s="6" t="s">
        <v>42</v>
      </c>
      <c r="I200" s="4"/>
      <c r="J200" s="6" t="s">
        <v>42</v>
      </c>
      <c r="K200" s="6" t="s">
        <v>42</v>
      </c>
      <c r="M200" s="27"/>
    </row>
    <row r="201" spans="1:13" x14ac:dyDescent="0.35">
      <c r="A201" s="4">
        <v>202341</v>
      </c>
      <c r="B201" s="5">
        <v>45207</v>
      </c>
      <c r="C201" s="4"/>
      <c r="D201" s="6" t="s">
        <v>42</v>
      </c>
      <c r="E201" s="6" t="s">
        <v>42</v>
      </c>
      <c r="F201" s="4"/>
      <c r="G201" s="6" t="s">
        <v>42</v>
      </c>
      <c r="H201" s="6" t="s">
        <v>42</v>
      </c>
      <c r="I201" s="4"/>
      <c r="J201" s="6" t="s">
        <v>42</v>
      </c>
      <c r="K201" s="6" t="s">
        <v>42</v>
      </c>
      <c r="M201" s="27"/>
    </row>
    <row r="202" spans="1:13" x14ac:dyDescent="0.35">
      <c r="A202" s="4">
        <v>202342</v>
      </c>
      <c r="B202" s="5">
        <v>45214</v>
      </c>
      <c r="C202" s="4"/>
      <c r="D202" s="6" t="s">
        <v>42</v>
      </c>
      <c r="E202" s="6" t="s">
        <v>42</v>
      </c>
      <c r="F202" s="4"/>
      <c r="G202" s="6" t="s">
        <v>42</v>
      </c>
      <c r="H202" s="6" t="s">
        <v>42</v>
      </c>
      <c r="I202" s="4"/>
      <c r="J202" s="6" t="s">
        <v>42</v>
      </c>
      <c r="K202" s="6" t="s">
        <v>42</v>
      </c>
      <c r="M202" s="27"/>
    </row>
    <row r="203" spans="1:13" x14ac:dyDescent="0.35">
      <c r="A203" s="4">
        <v>202343</v>
      </c>
      <c r="B203" s="5">
        <v>45221</v>
      </c>
      <c r="C203" s="4"/>
      <c r="D203" s="6" t="s">
        <v>42</v>
      </c>
      <c r="E203" s="6" t="s">
        <v>42</v>
      </c>
      <c r="F203" s="4"/>
      <c r="G203" s="6" t="s">
        <v>42</v>
      </c>
      <c r="H203" s="6" t="s">
        <v>42</v>
      </c>
      <c r="I203" s="4"/>
      <c r="J203" s="6" t="s">
        <v>42</v>
      </c>
      <c r="K203" s="6" t="s">
        <v>42</v>
      </c>
      <c r="M203" s="27"/>
    </row>
    <row r="204" spans="1:13" x14ac:dyDescent="0.35">
      <c r="A204" s="4">
        <v>202344</v>
      </c>
      <c r="B204" s="5">
        <v>45228</v>
      </c>
      <c r="C204" s="4"/>
      <c r="D204" s="6" t="s">
        <v>42</v>
      </c>
      <c r="E204" s="6" t="s">
        <v>42</v>
      </c>
      <c r="F204" s="4"/>
      <c r="G204" s="6" t="s">
        <v>42</v>
      </c>
      <c r="H204" s="6" t="s">
        <v>42</v>
      </c>
      <c r="I204" s="4"/>
      <c r="J204" s="6" t="s">
        <v>42</v>
      </c>
      <c r="K204" s="6" t="s">
        <v>42</v>
      </c>
      <c r="M204" s="27"/>
    </row>
    <row r="205" spans="1:13" x14ac:dyDescent="0.35">
      <c r="A205" s="4">
        <v>202345</v>
      </c>
      <c r="B205" s="5">
        <v>45235</v>
      </c>
      <c r="C205" s="4"/>
      <c r="D205" s="6" t="s">
        <v>42</v>
      </c>
      <c r="E205" s="6" t="s">
        <v>42</v>
      </c>
      <c r="F205" s="4"/>
      <c r="G205" s="6" t="s">
        <v>42</v>
      </c>
      <c r="H205" s="6" t="s">
        <v>42</v>
      </c>
      <c r="I205" s="4"/>
      <c r="J205" s="6" t="s">
        <v>42</v>
      </c>
      <c r="K205" s="6" t="s">
        <v>42</v>
      </c>
      <c r="M205" s="27"/>
    </row>
    <row r="206" spans="1:13" x14ac:dyDescent="0.35">
      <c r="A206" s="4">
        <v>202346</v>
      </c>
      <c r="B206" s="5">
        <v>45242</v>
      </c>
      <c r="C206" s="4"/>
      <c r="D206" s="6" t="s">
        <v>42</v>
      </c>
      <c r="E206" s="6" t="s">
        <v>42</v>
      </c>
      <c r="F206" s="4"/>
      <c r="G206" s="6" t="s">
        <v>42</v>
      </c>
      <c r="H206" s="6" t="s">
        <v>42</v>
      </c>
      <c r="I206" s="4"/>
      <c r="J206" s="6" t="s">
        <v>42</v>
      </c>
      <c r="K206" s="6" t="s">
        <v>42</v>
      </c>
      <c r="M206" s="27"/>
    </row>
    <row r="207" spans="1:13" x14ac:dyDescent="0.35">
      <c r="A207" s="4">
        <v>202347</v>
      </c>
      <c r="B207" s="5">
        <v>45249</v>
      </c>
      <c r="C207" s="4"/>
      <c r="D207" s="6" t="s">
        <v>42</v>
      </c>
      <c r="E207" s="6" t="s">
        <v>42</v>
      </c>
      <c r="F207" s="4"/>
      <c r="G207" s="6" t="s">
        <v>42</v>
      </c>
      <c r="H207" s="6" t="s">
        <v>42</v>
      </c>
      <c r="I207" s="4"/>
      <c r="J207" s="6" t="s">
        <v>42</v>
      </c>
      <c r="K207" s="6" t="s">
        <v>42</v>
      </c>
      <c r="M207" s="27"/>
    </row>
    <row r="208" spans="1:13" x14ac:dyDescent="0.35">
      <c r="A208" s="4">
        <v>202348</v>
      </c>
      <c r="B208" s="5">
        <v>45256</v>
      </c>
      <c r="D208" s="6" t="s">
        <v>42</v>
      </c>
      <c r="E208" s="6" t="s">
        <v>42</v>
      </c>
      <c r="G208" s="6" t="s">
        <v>42</v>
      </c>
      <c r="H208" s="6" t="s">
        <v>42</v>
      </c>
      <c r="I208" s="4"/>
      <c r="J208" s="6" t="s">
        <v>42</v>
      </c>
      <c r="K208" s="6" t="s">
        <v>42</v>
      </c>
      <c r="M208" s="27"/>
    </row>
    <row r="209" spans="1:13" x14ac:dyDescent="0.35">
      <c r="A209" s="4">
        <v>202349</v>
      </c>
      <c r="B209" s="5">
        <v>45263</v>
      </c>
      <c r="D209" s="6" t="s">
        <v>42</v>
      </c>
      <c r="E209" s="6" t="s">
        <v>42</v>
      </c>
      <c r="G209" s="6" t="s">
        <v>42</v>
      </c>
      <c r="H209" s="6" t="s">
        <v>42</v>
      </c>
      <c r="I209" s="4"/>
      <c r="J209" s="6" t="s">
        <v>42</v>
      </c>
      <c r="K209" s="6" t="s">
        <v>42</v>
      </c>
      <c r="M209" s="27"/>
    </row>
    <row r="210" spans="1:13" x14ac:dyDescent="0.35">
      <c r="A210" s="4">
        <v>202350</v>
      </c>
      <c r="B210" s="5">
        <v>45270</v>
      </c>
      <c r="D210" s="6" t="s">
        <v>42</v>
      </c>
      <c r="E210" s="6" t="s">
        <v>42</v>
      </c>
      <c r="G210" s="6" t="s">
        <v>42</v>
      </c>
      <c r="H210" s="6" t="s">
        <v>42</v>
      </c>
      <c r="I210" s="4"/>
      <c r="J210" s="6" t="s">
        <v>42</v>
      </c>
      <c r="K210" s="6" t="s">
        <v>42</v>
      </c>
      <c r="M210" s="27"/>
    </row>
    <row r="211" spans="1:13" x14ac:dyDescent="0.35">
      <c r="A211" s="4">
        <v>202351</v>
      </c>
      <c r="B211" s="5">
        <v>45277</v>
      </c>
      <c r="D211" s="6" t="s">
        <v>42</v>
      </c>
      <c r="E211" s="6" t="s">
        <v>42</v>
      </c>
      <c r="G211" s="6" t="s">
        <v>42</v>
      </c>
      <c r="H211" s="6" t="s">
        <v>42</v>
      </c>
      <c r="I211" s="4"/>
      <c r="J211" s="6" t="s">
        <v>42</v>
      </c>
      <c r="K211" s="6" t="s">
        <v>42</v>
      </c>
      <c r="M211" s="27"/>
    </row>
    <row r="212" spans="1:13" x14ac:dyDescent="0.35">
      <c r="A212" s="4">
        <v>202352</v>
      </c>
      <c r="B212" s="5">
        <v>45284</v>
      </c>
      <c r="D212" s="6" t="s">
        <v>42</v>
      </c>
      <c r="E212" s="6" t="s">
        <v>42</v>
      </c>
      <c r="G212" s="6" t="s">
        <v>42</v>
      </c>
      <c r="H212" s="6" t="s">
        <v>42</v>
      </c>
      <c r="I212" s="4"/>
      <c r="J212" s="6" t="s">
        <v>42</v>
      </c>
      <c r="K212" s="6" t="s">
        <v>42</v>
      </c>
      <c r="M212" s="27"/>
    </row>
    <row r="213" spans="1:13" x14ac:dyDescent="0.35">
      <c r="A213" s="4"/>
      <c r="B213" s="5"/>
    </row>
  </sheetData>
  <mergeCells count="3">
    <mergeCell ref="G2:H2"/>
    <mergeCell ref="J2:K2"/>
    <mergeCell ref="D2:E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A338-9C4E-474B-81F8-58E35E5DAAFD}">
  <sheetPr>
    <pageSetUpPr autoPageBreaks="0"/>
  </sheetPr>
  <dimension ref="A1:Z212"/>
  <sheetViews>
    <sheetView zoomScaleNormal="100" workbookViewId="0">
      <pane ySplit="3" topLeftCell="A97" activePane="bottomLeft" state="frozen"/>
      <selection pane="bottomLeft" activeCell="M165" sqref="M165"/>
    </sheetView>
  </sheetViews>
  <sheetFormatPr defaultRowHeight="14.5" x14ac:dyDescent="0.35"/>
  <cols>
    <col min="2" max="2" width="13" customWidth="1"/>
    <col min="3" max="3" width="1.54296875" customWidth="1"/>
    <col min="4" max="5" width="10.1796875" customWidth="1"/>
    <col min="6" max="6" width="1.54296875" customWidth="1"/>
    <col min="7" max="8" width="10.1796875" customWidth="1"/>
    <col min="9" max="9" width="1.54296875" customWidth="1"/>
    <col min="10" max="11" width="10.1796875" customWidth="1"/>
    <col min="12" max="12" width="1.54296875" customWidth="1"/>
    <col min="13" max="14" width="10.1796875" customWidth="1"/>
    <col min="15" max="15" width="1.54296875" customWidth="1"/>
    <col min="16" max="17" width="10.1796875" customWidth="1"/>
    <col min="18" max="18" width="1.54296875" customWidth="1"/>
    <col min="19" max="20" width="10.1796875" customWidth="1"/>
    <col min="21" max="21" width="1.54296875" customWidth="1"/>
    <col min="22" max="23" width="10.1796875" customWidth="1"/>
    <col min="24" max="24" width="1.54296875" customWidth="1"/>
    <col min="25" max="26" width="10.1796875" customWidth="1"/>
  </cols>
  <sheetData>
    <row r="1" spans="1:26" x14ac:dyDescent="0.35">
      <c r="B1" s="1"/>
    </row>
    <row r="2" spans="1:26" x14ac:dyDescent="0.35">
      <c r="C2" s="2"/>
      <c r="D2" s="40" t="s">
        <v>14</v>
      </c>
      <c r="E2" s="40"/>
      <c r="F2" s="2"/>
      <c r="G2" s="40" t="s">
        <v>15</v>
      </c>
      <c r="H2" s="40"/>
      <c r="I2" s="2"/>
      <c r="J2" s="40" t="s">
        <v>16</v>
      </c>
      <c r="K2" s="40"/>
      <c r="L2" s="2"/>
      <c r="M2" s="40" t="s">
        <v>17</v>
      </c>
      <c r="N2" s="40"/>
      <c r="O2" s="2"/>
      <c r="P2" s="40" t="s">
        <v>18</v>
      </c>
      <c r="Q2" s="40"/>
      <c r="R2" s="2"/>
      <c r="S2" s="40" t="s">
        <v>19</v>
      </c>
      <c r="T2" s="40"/>
      <c r="U2" s="2"/>
      <c r="V2" s="40" t="s">
        <v>20</v>
      </c>
      <c r="W2" s="40"/>
      <c r="X2" s="2"/>
      <c r="Y2" s="40" t="s">
        <v>21</v>
      </c>
      <c r="Z2" s="40"/>
    </row>
    <row r="3" spans="1:26" x14ac:dyDescent="0.35">
      <c r="A3" s="3" t="s">
        <v>10</v>
      </c>
      <c r="B3" s="3" t="s">
        <v>11</v>
      </c>
      <c r="C3" s="2"/>
      <c r="D3" s="2" t="s">
        <v>12</v>
      </c>
      <c r="E3" s="2" t="s">
        <v>13</v>
      </c>
      <c r="F3" s="2"/>
      <c r="G3" s="2" t="s">
        <v>12</v>
      </c>
      <c r="H3" s="2" t="s">
        <v>13</v>
      </c>
      <c r="I3" s="2"/>
      <c r="J3" s="2" t="s">
        <v>12</v>
      </c>
      <c r="K3" s="2" t="s">
        <v>13</v>
      </c>
      <c r="L3" s="2"/>
      <c r="M3" s="2" t="s">
        <v>12</v>
      </c>
      <c r="N3" s="2" t="s">
        <v>13</v>
      </c>
      <c r="O3" s="2"/>
      <c r="P3" s="2" t="s">
        <v>12</v>
      </c>
      <c r="Q3" s="2" t="s">
        <v>13</v>
      </c>
      <c r="R3" s="2"/>
      <c r="S3" s="2" t="s">
        <v>12</v>
      </c>
      <c r="T3" s="2" t="s">
        <v>13</v>
      </c>
      <c r="U3" s="2"/>
      <c r="V3" s="2" t="s">
        <v>12</v>
      </c>
      <c r="W3" s="2" t="s">
        <v>13</v>
      </c>
      <c r="X3" s="2"/>
      <c r="Y3" s="2" t="s">
        <v>12</v>
      </c>
      <c r="Z3" s="2" t="s">
        <v>13</v>
      </c>
    </row>
    <row r="4" spans="1:26" x14ac:dyDescent="0.35">
      <c r="A4" s="4">
        <v>202001</v>
      </c>
      <c r="B4" s="5">
        <v>43828</v>
      </c>
      <c r="C4" s="4"/>
      <c r="D4" s="6">
        <v>509.40392684936523</v>
      </c>
      <c r="E4" s="6">
        <v>470.09302806854248</v>
      </c>
      <c r="F4" s="4"/>
      <c r="G4" s="6">
        <v>154.55824530124664</v>
      </c>
      <c r="H4" s="6">
        <v>193.50222635269165</v>
      </c>
      <c r="I4" s="4"/>
      <c r="J4" s="6">
        <v>160.00969254970551</v>
      </c>
      <c r="K4" s="6">
        <v>174.13612139189786</v>
      </c>
      <c r="L4" s="4"/>
      <c r="M4" s="6">
        <v>1308.1715848445892</v>
      </c>
      <c r="N4" s="6">
        <v>1149.0461319755218</v>
      </c>
      <c r="O4" s="4"/>
      <c r="P4" s="6">
        <v>2377.0355424880981</v>
      </c>
      <c r="Q4" s="6">
        <v>2353.9996761318448</v>
      </c>
      <c r="R4" s="4"/>
      <c r="S4" s="6">
        <v>1648.2593283653259</v>
      </c>
      <c r="T4" s="6">
        <v>1673.228807863929</v>
      </c>
      <c r="U4" s="4"/>
      <c r="V4" s="6">
        <v>1473.5922708511353</v>
      </c>
      <c r="W4" s="6">
        <v>1507.5761442106977</v>
      </c>
      <c r="X4" s="4"/>
      <c r="Y4" s="6">
        <v>1434.7328214645386</v>
      </c>
      <c r="Z4" s="6">
        <v>1539.1209706704178</v>
      </c>
    </row>
    <row r="5" spans="1:26" x14ac:dyDescent="0.35">
      <c r="A5" s="4">
        <v>202002</v>
      </c>
      <c r="B5" s="5">
        <v>43835</v>
      </c>
      <c r="C5" s="4"/>
      <c r="D5" s="6">
        <v>553.33458614349365</v>
      </c>
      <c r="E5" s="6">
        <v>447.81906700134277</v>
      </c>
      <c r="F5" s="4"/>
      <c r="G5" s="6">
        <v>178.87940979003906</v>
      </c>
      <c r="H5" s="6">
        <v>184.49690842628479</v>
      </c>
      <c r="I5" s="4"/>
      <c r="J5" s="6">
        <v>181.7230749130249</v>
      </c>
      <c r="K5" s="6">
        <v>162.28632924259389</v>
      </c>
      <c r="L5" s="4"/>
      <c r="M5" s="6">
        <v>1129.4626941680908</v>
      </c>
      <c r="N5" s="6">
        <v>1070.3188472141048</v>
      </c>
      <c r="O5" s="4"/>
      <c r="P5" s="6">
        <v>2284.2622537612915</v>
      </c>
      <c r="Q5" s="6">
        <v>2194.2660623658535</v>
      </c>
      <c r="R5" s="4"/>
      <c r="S5" s="6">
        <v>1569.8365745544434</v>
      </c>
      <c r="T5" s="6">
        <v>1562.6467904895751</v>
      </c>
      <c r="U5" s="4"/>
      <c r="V5" s="6">
        <v>1474.2761340141296</v>
      </c>
      <c r="W5" s="6">
        <v>1409.5249620726993</v>
      </c>
      <c r="X5" s="4"/>
      <c r="Y5" s="6">
        <v>1413.3010303974152</v>
      </c>
      <c r="Z5" s="6">
        <v>1439.5038554758853</v>
      </c>
    </row>
    <row r="6" spans="1:26" x14ac:dyDescent="0.35">
      <c r="A6" s="4">
        <v>202003</v>
      </c>
      <c r="B6" s="5">
        <v>43842</v>
      </c>
      <c r="C6" s="4"/>
      <c r="D6" s="6">
        <v>565.47200131416321</v>
      </c>
      <c r="E6" s="6">
        <v>457.24904346466064</v>
      </c>
      <c r="F6" s="4"/>
      <c r="G6" s="6">
        <v>153.63949775695801</v>
      </c>
      <c r="H6" s="6">
        <v>188.17160534858704</v>
      </c>
      <c r="I6" s="4"/>
      <c r="J6" s="6">
        <v>156.41077488660812</v>
      </c>
      <c r="K6" s="6">
        <v>157.52585055282475</v>
      </c>
      <c r="L6" s="4"/>
      <c r="M6" s="6">
        <v>1167.7033638954163</v>
      </c>
      <c r="N6" s="6">
        <v>1040.3143800195969</v>
      </c>
      <c r="O6" s="4"/>
      <c r="P6" s="6">
        <v>2110.8376235961914</v>
      </c>
      <c r="Q6" s="6">
        <v>2133.0797889903752</v>
      </c>
      <c r="R6" s="4"/>
      <c r="S6" s="6">
        <v>1536.0659885406494</v>
      </c>
      <c r="T6" s="6">
        <v>1516.8169928174489</v>
      </c>
      <c r="U6" s="4"/>
      <c r="V6" s="6">
        <v>1397.244987487793</v>
      </c>
      <c r="W6" s="6">
        <v>1368.7773964922487</v>
      </c>
      <c r="X6" s="4"/>
      <c r="Y6" s="6">
        <v>1362.3998689651489</v>
      </c>
      <c r="Z6" s="6">
        <v>1398.3574441324433</v>
      </c>
    </row>
    <row r="7" spans="1:26" x14ac:dyDescent="0.35">
      <c r="A7" s="4">
        <v>202004</v>
      </c>
      <c r="B7" s="5">
        <v>43849</v>
      </c>
      <c r="C7" s="4"/>
      <c r="D7" s="6">
        <v>425.47670745849609</v>
      </c>
      <c r="E7" s="6">
        <v>461.72033500671387</v>
      </c>
      <c r="F7" s="4"/>
      <c r="G7" s="6">
        <v>128.16925370693207</v>
      </c>
      <c r="H7" s="6">
        <v>192.12471532821655</v>
      </c>
      <c r="I7" s="4"/>
      <c r="J7" s="6">
        <v>126.01605796813965</v>
      </c>
      <c r="K7" s="6">
        <v>152.20042719096136</v>
      </c>
      <c r="L7" s="4"/>
      <c r="M7" s="6">
        <v>1053.281223654747</v>
      </c>
      <c r="N7" s="6">
        <v>1004.9892959141043</v>
      </c>
      <c r="O7" s="4"/>
      <c r="P7" s="6">
        <v>2087.7134170532227</v>
      </c>
      <c r="Q7" s="6">
        <v>2060.2331613982642</v>
      </c>
      <c r="R7" s="4"/>
      <c r="S7" s="6">
        <v>1461.797878742218</v>
      </c>
      <c r="T7" s="6">
        <v>1466.0563526128781</v>
      </c>
      <c r="U7" s="4"/>
      <c r="V7" s="6">
        <v>1332.630166053772</v>
      </c>
      <c r="W7" s="6">
        <v>1324.2749003231443</v>
      </c>
      <c r="X7" s="4"/>
      <c r="Y7" s="6">
        <v>1163.2183256149292</v>
      </c>
      <c r="Z7" s="6">
        <v>1355.0628154601259</v>
      </c>
    </row>
    <row r="8" spans="1:26" x14ac:dyDescent="0.35">
      <c r="A8" s="4">
        <v>202005</v>
      </c>
      <c r="B8" s="5">
        <v>43856</v>
      </c>
      <c r="C8" s="4"/>
      <c r="D8" s="6">
        <v>567.90192484855652</v>
      </c>
      <c r="E8" s="6">
        <v>474.75875759124756</v>
      </c>
      <c r="F8" s="4"/>
      <c r="G8" s="6">
        <v>117.85176992416382</v>
      </c>
      <c r="H8" s="6">
        <v>193.51193976402283</v>
      </c>
      <c r="I8" s="4"/>
      <c r="J8" s="6">
        <v>146.93048059940338</v>
      </c>
      <c r="K8" s="6">
        <v>154.88522059714185</v>
      </c>
      <c r="L8" s="4"/>
      <c r="M8" s="6">
        <v>1081.5288302898407</v>
      </c>
      <c r="N8" s="6">
        <v>1025.7812401083272</v>
      </c>
      <c r="O8" s="4"/>
      <c r="P8" s="6">
        <v>2158.0914640426636</v>
      </c>
      <c r="Q8" s="6">
        <v>2100.0320063585245</v>
      </c>
      <c r="R8" s="4"/>
      <c r="S8" s="6">
        <v>1579.7002286911011</v>
      </c>
      <c r="T8" s="6">
        <v>1495.1950412897741</v>
      </c>
      <c r="U8" s="4"/>
      <c r="V8" s="6">
        <v>1390.2990407943726</v>
      </c>
      <c r="W8" s="6">
        <v>1351.5812756243192</v>
      </c>
      <c r="X8" s="4"/>
      <c r="Y8" s="6">
        <v>1360.9550042152405</v>
      </c>
      <c r="Z8" s="6">
        <v>1384.9276251834387</v>
      </c>
    </row>
    <row r="9" spans="1:26" x14ac:dyDescent="0.35">
      <c r="A9" s="4">
        <v>202006</v>
      </c>
      <c r="B9" s="5">
        <v>43863</v>
      </c>
      <c r="C9" s="4"/>
      <c r="D9" s="6">
        <v>752.49768924713135</v>
      </c>
      <c r="E9" s="6">
        <v>483.29583930969238</v>
      </c>
      <c r="F9" s="4"/>
      <c r="G9" s="6">
        <v>189.31414771080017</v>
      </c>
      <c r="H9" s="6">
        <v>195.01001667976379</v>
      </c>
      <c r="I9" s="4"/>
      <c r="J9" s="6">
        <v>148.50827944278717</v>
      </c>
      <c r="K9" s="6">
        <v>158.26340984008397</v>
      </c>
      <c r="L9" s="4"/>
      <c r="M9" s="6">
        <v>1049.7344685792923</v>
      </c>
      <c r="N9" s="6">
        <v>1048.2595868854676</v>
      </c>
      <c r="O9" s="4"/>
      <c r="P9" s="6">
        <v>2261.4452624320984</v>
      </c>
      <c r="Q9" s="6">
        <v>2146.2539950941241</v>
      </c>
      <c r="R9" s="4"/>
      <c r="S9" s="6">
        <v>1617.6649684906006</v>
      </c>
      <c r="T9" s="6">
        <v>1526.6512375996344</v>
      </c>
      <c r="U9" s="4"/>
      <c r="V9" s="6">
        <v>1496.2914962768555</v>
      </c>
      <c r="W9" s="6">
        <v>1377.6145317682826</v>
      </c>
      <c r="X9" s="4"/>
      <c r="Y9" s="6">
        <v>1454.2341551780701</v>
      </c>
      <c r="Z9" s="6">
        <v>1409.8256310305117</v>
      </c>
    </row>
    <row r="10" spans="1:26" x14ac:dyDescent="0.35">
      <c r="A10" s="4">
        <v>202007</v>
      </c>
      <c r="B10" s="5">
        <v>43870</v>
      </c>
      <c r="C10" s="4"/>
      <c r="D10" s="6">
        <v>633.1394510269165</v>
      </c>
      <c r="E10" s="6">
        <v>494.35394763946533</v>
      </c>
      <c r="F10" s="4"/>
      <c r="G10" s="6">
        <v>169.20169949531555</v>
      </c>
      <c r="H10" s="6">
        <v>196.63257551193237</v>
      </c>
      <c r="I10" s="4"/>
      <c r="J10" s="6">
        <v>135.67178380489349</v>
      </c>
      <c r="K10" s="6">
        <v>152.84084375383202</v>
      </c>
      <c r="L10" s="4"/>
      <c r="M10" s="6">
        <v>1112.9724086523056</v>
      </c>
      <c r="N10" s="6">
        <v>1009.055691813352</v>
      </c>
      <c r="O10" s="4"/>
      <c r="P10" s="6">
        <v>2108.9330163002014</v>
      </c>
      <c r="Q10" s="6">
        <v>2065.3153715418248</v>
      </c>
      <c r="R10" s="4"/>
      <c r="S10" s="6">
        <v>1523.2512793540955</v>
      </c>
      <c r="T10" s="6">
        <v>1467.7584533444863</v>
      </c>
      <c r="U10" s="4"/>
      <c r="V10" s="6">
        <v>1314.2791156768799</v>
      </c>
      <c r="W10" s="6">
        <v>1326.928275881141</v>
      </c>
      <c r="X10" s="4"/>
      <c r="Y10" s="6">
        <v>1309.9611117839813</v>
      </c>
      <c r="Z10" s="6">
        <v>1357.9120919139484</v>
      </c>
    </row>
    <row r="11" spans="1:26" x14ac:dyDescent="0.35">
      <c r="A11" s="4">
        <v>202008</v>
      </c>
      <c r="B11" s="5">
        <v>43877</v>
      </c>
      <c r="C11" s="4"/>
      <c r="D11" s="6">
        <v>631.42865800857544</v>
      </c>
      <c r="E11" s="6">
        <v>500.70705127716064</v>
      </c>
      <c r="F11" s="4"/>
      <c r="G11" s="6">
        <v>160.19250226020813</v>
      </c>
      <c r="H11" s="6">
        <v>199.2583920955658</v>
      </c>
      <c r="I11" s="4"/>
      <c r="J11" s="6">
        <v>151.10917592048645</v>
      </c>
      <c r="K11" s="6">
        <v>150.48268289462635</v>
      </c>
      <c r="L11" s="4"/>
      <c r="M11" s="6">
        <v>1026.9985393285751</v>
      </c>
      <c r="N11" s="6">
        <v>998.15249002051394</v>
      </c>
      <c r="O11" s="4"/>
      <c r="P11" s="6">
        <v>2105.9396944046021</v>
      </c>
      <c r="Q11" s="6">
        <v>2043.4292736624313</v>
      </c>
      <c r="R11" s="4"/>
      <c r="S11" s="6">
        <v>1506.7171068191528</v>
      </c>
      <c r="T11" s="6">
        <v>1453.4556364140592</v>
      </c>
      <c r="U11" s="4"/>
      <c r="V11" s="6">
        <v>1420.0541996955872</v>
      </c>
      <c r="W11" s="6">
        <v>1314.62649908614</v>
      </c>
      <c r="X11" s="4"/>
      <c r="Y11" s="6">
        <v>1348.3653469085693</v>
      </c>
      <c r="Z11" s="6">
        <v>1349.6681479629008</v>
      </c>
    </row>
    <row r="12" spans="1:26" x14ac:dyDescent="0.35">
      <c r="A12" s="4">
        <v>202009</v>
      </c>
      <c r="B12" s="5">
        <v>43884</v>
      </c>
      <c r="C12" s="4"/>
      <c r="D12" s="6">
        <v>625.5618200302124</v>
      </c>
      <c r="E12" s="6">
        <v>512.73805809020996</v>
      </c>
      <c r="F12" s="4"/>
      <c r="G12" s="6">
        <v>195.83562040328979</v>
      </c>
      <c r="H12" s="6">
        <v>201.35419535636902</v>
      </c>
      <c r="I12" s="4"/>
      <c r="J12" s="6">
        <v>133.29242503643036</v>
      </c>
      <c r="K12" s="6">
        <v>156.16844942551043</v>
      </c>
      <c r="L12" s="4"/>
      <c r="M12" s="6">
        <v>1043.8268532752991</v>
      </c>
      <c r="N12" s="6">
        <v>1033.3796838985495</v>
      </c>
      <c r="O12" s="4"/>
      <c r="P12" s="6">
        <v>2064.0529398918152</v>
      </c>
      <c r="Q12" s="6">
        <v>2116.8436645510965</v>
      </c>
      <c r="R12" s="4"/>
      <c r="S12" s="6">
        <v>1398.03413438797</v>
      </c>
      <c r="T12" s="6">
        <v>1505.0326231031781</v>
      </c>
      <c r="U12" s="4"/>
      <c r="V12" s="6">
        <v>1337.1872606277466</v>
      </c>
      <c r="W12" s="6">
        <v>1359.509272162094</v>
      </c>
      <c r="X12" s="4"/>
      <c r="Y12" s="6">
        <v>1263.450700044632</v>
      </c>
      <c r="Z12" s="6">
        <v>1391.4596838826203</v>
      </c>
    </row>
    <row r="13" spans="1:26" x14ac:dyDescent="0.35">
      <c r="A13" s="4">
        <v>202010</v>
      </c>
      <c r="B13" s="5">
        <v>43891</v>
      </c>
      <c r="C13" s="4"/>
      <c r="D13" s="6">
        <v>525.51686000823975</v>
      </c>
      <c r="E13" s="6">
        <v>522.16596603393555</v>
      </c>
      <c r="F13" s="4"/>
      <c r="G13" s="6">
        <v>164.3116101026535</v>
      </c>
      <c r="H13" s="6">
        <v>200.9787130355835</v>
      </c>
      <c r="I13" s="4"/>
      <c r="J13" s="6">
        <v>139.76247179508209</v>
      </c>
      <c r="K13" s="6">
        <v>154.7517013587273</v>
      </c>
      <c r="L13" s="4"/>
      <c r="M13" s="6">
        <v>1190.7135615348816</v>
      </c>
      <c r="N13" s="6">
        <v>1026.1809031788421</v>
      </c>
      <c r="O13" s="4"/>
      <c r="P13" s="6">
        <v>2165.7113018035889</v>
      </c>
      <c r="Q13" s="6">
        <v>2105.2984533995937</v>
      </c>
      <c r="R13" s="4"/>
      <c r="S13" s="6">
        <v>1578.8444032669067</v>
      </c>
      <c r="T13" s="6">
        <v>1496.6083555981543</v>
      </c>
      <c r="U13" s="4"/>
      <c r="V13" s="6">
        <v>1450.4999752044678</v>
      </c>
      <c r="W13" s="6">
        <v>1351.2371171187679</v>
      </c>
      <c r="X13" s="4"/>
      <c r="Y13" s="6">
        <v>1349.1500806808472</v>
      </c>
      <c r="Z13" s="6">
        <v>1381.7141860921311</v>
      </c>
    </row>
    <row r="14" spans="1:26" x14ac:dyDescent="0.35">
      <c r="A14" s="4">
        <v>202011</v>
      </c>
      <c r="B14" s="5">
        <v>43898</v>
      </c>
      <c r="C14" s="4"/>
      <c r="D14" s="6">
        <v>558.27695608139038</v>
      </c>
      <c r="E14" s="6">
        <v>526.8887300491333</v>
      </c>
      <c r="F14" s="4"/>
      <c r="G14" s="6">
        <v>179.42994451522827</v>
      </c>
      <c r="H14" s="6">
        <v>198.70298409461975</v>
      </c>
      <c r="I14" s="4"/>
      <c r="J14" s="6">
        <v>139.44013941287994</v>
      </c>
      <c r="K14" s="6">
        <v>153.90744939193277</v>
      </c>
      <c r="L14" s="4"/>
      <c r="M14" s="6">
        <v>991.7596743106842</v>
      </c>
      <c r="N14" s="6">
        <v>1021.3182951652009</v>
      </c>
      <c r="O14" s="4"/>
      <c r="P14" s="6">
        <v>2198.6283979415894</v>
      </c>
      <c r="Q14" s="6">
        <v>2092.9134990760863</v>
      </c>
      <c r="R14" s="4"/>
      <c r="S14" s="6">
        <v>1496.7991876602173</v>
      </c>
      <c r="T14" s="6">
        <v>1487.6103859058699</v>
      </c>
      <c r="U14" s="4"/>
      <c r="V14" s="6">
        <v>1412.6808547973633</v>
      </c>
      <c r="W14" s="6">
        <v>1343.5623333500298</v>
      </c>
      <c r="X14" s="4"/>
      <c r="Y14" s="6">
        <v>1392.0319612026215</v>
      </c>
      <c r="Z14" s="6">
        <v>1374.6613024141291</v>
      </c>
    </row>
    <row r="15" spans="1:26" x14ac:dyDescent="0.35">
      <c r="A15" s="4">
        <v>202012</v>
      </c>
      <c r="B15" s="5">
        <v>43905</v>
      </c>
      <c r="C15" s="4"/>
      <c r="D15" s="6">
        <v>492.78920221328735</v>
      </c>
      <c r="E15" s="6">
        <v>533.51910495758057</v>
      </c>
      <c r="F15" s="4"/>
      <c r="G15" s="6">
        <v>154.24346101284027</v>
      </c>
      <c r="H15" s="6">
        <v>198.35816144943237</v>
      </c>
      <c r="I15" s="4"/>
      <c r="J15" s="6">
        <v>154.22187983989716</v>
      </c>
      <c r="K15" s="6">
        <v>151.55215636116969</v>
      </c>
      <c r="L15" s="4"/>
      <c r="M15" s="6">
        <v>1021.2941964864731</v>
      </c>
      <c r="N15" s="6">
        <v>1005.8240405811821</v>
      </c>
      <c r="O15" s="4"/>
      <c r="P15" s="6">
        <v>2037.5086674690247</v>
      </c>
      <c r="Q15" s="6">
        <v>2062.892703272058</v>
      </c>
      <c r="R15" s="4"/>
      <c r="S15" s="6">
        <v>1525.2280254364014</v>
      </c>
      <c r="T15" s="6">
        <v>1467.4349382273545</v>
      </c>
      <c r="U15" s="4"/>
      <c r="V15" s="6">
        <v>1388.7071018218994</v>
      </c>
      <c r="W15" s="6">
        <v>1324.9186476138655</v>
      </c>
      <c r="X15" s="4"/>
      <c r="Y15" s="6">
        <v>1398.4622206687927</v>
      </c>
      <c r="Z15" s="6">
        <v>1354.4187059116132</v>
      </c>
    </row>
    <row r="16" spans="1:26" x14ac:dyDescent="0.35">
      <c r="A16" s="4">
        <v>202013</v>
      </c>
      <c r="B16" s="5">
        <v>43912</v>
      </c>
      <c r="C16" s="4"/>
      <c r="D16" s="6">
        <v>583.48332500457764</v>
      </c>
      <c r="E16" s="6">
        <v>539.03842067718506</v>
      </c>
      <c r="F16" s="4"/>
      <c r="G16" s="6">
        <v>166.88116145133972</v>
      </c>
      <c r="H16" s="6">
        <v>198.99747323989868</v>
      </c>
      <c r="I16" s="4"/>
      <c r="J16" s="6">
        <v>144.00659322738647</v>
      </c>
      <c r="K16" s="6">
        <v>155.93949871117906</v>
      </c>
      <c r="L16" s="4"/>
      <c r="M16" s="6">
        <v>1062.3956807851791</v>
      </c>
      <c r="N16" s="6">
        <v>1033.4028017309547</v>
      </c>
      <c r="O16" s="4"/>
      <c r="P16" s="6">
        <v>2148.265841960907</v>
      </c>
      <c r="Q16" s="6">
        <v>2119.1228821624959</v>
      </c>
      <c r="R16" s="4"/>
      <c r="S16" s="6">
        <v>1474.6980807781219</v>
      </c>
      <c r="T16" s="6">
        <v>1506.0674589471309</v>
      </c>
      <c r="U16" s="4"/>
      <c r="V16" s="6">
        <v>1342.6801743507385</v>
      </c>
      <c r="W16" s="6">
        <v>1360.1362501540709</v>
      </c>
      <c r="X16" s="4"/>
      <c r="Y16" s="6">
        <v>1290.5956513881683</v>
      </c>
      <c r="Z16" s="6">
        <v>1391.5562504531015</v>
      </c>
    </row>
    <row r="17" spans="1:26" x14ac:dyDescent="0.35">
      <c r="A17" s="4">
        <v>202014</v>
      </c>
      <c r="B17" s="5">
        <v>43919</v>
      </c>
      <c r="C17" s="4"/>
      <c r="D17" s="6">
        <v>511.43580913543701</v>
      </c>
      <c r="E17" s="6">
        <v>549.27386856079102</v>
      </c>
      <c r="F17" s="4"/>
      <c r="G17" s="6">
        <v>147.6192786693573</v>
      </c>
      <c r="H17" s="6">
        <v>201.13965034484863</v>
      </c>
      <c r="I17" s="4"/>
      <c r="J17" s="6">
        <v>125.46218490600586</v>
      </c>
      <c r="K17" s="6">
        <v>161.06089187695741</v>
      </c>
      <c r="L17" s="4"/>
      <c r="M17" s="6">
        <v>1083.9125559329987</v>
      </c>
      <c r="N17" s="6">
        <v>1067.3447021648415</v>
      </c>
      <c r="O17" s="4"/>
      <c r="P17" s="6">
        <v>2067.3116993904114</v>
      </c>
      <c r="Q17" s="6">
        <v>2193.0756557929931</v>
      </c>
      <c r="R17" s="4"/>
      <c r="S17" s="6">
        <v>1514.9397773742676</v>
      </c>
      <c r="T17" s="6">
        <v>1559.801363128428</v>
      </c>
      <c r="U17" s="4"/>
      <c r="V17" s="6">
        <v>1398.1437764167786</v>
      </c>
      <c r="W17" s="6">
        <v>1405.3938190586314</v>
      </c>
      <c r="X17" s="4"/>
      <c r="Y17" s="6">
        <v>1373.1876685619354</v>
      </c>
      <c r="Z17" s="6">
        <v>1427.0199704319436</v>
      </c>
    </row>
    <row r="18" spans="1:26" x14ac:dyDescent="0.35">
      <c r="A18" s="4">
        <v>202015</v>
      </c>
      <c r="B18" s="5">
        <v>43926</v>
      </c>
      <c r="C18" s="4"/>
      <c r="D18" s="6">
        <v>355.22176933288574</v>
      </c>
      <c r="E18" s="6">
        <v>555.73476505279541</v>
      </c>
      <c r="F18" s="4"/>
      <c r="G18" s="6">
        <v>114.54838991165161</v>
      </c>
      <c r="H18" s="6">
        <v>202.15565729141235</v>
      </c>
      <c r="I18" s="4"/>
      <c r="J18" s="6">
        <v>148.66979324817657</v>
      </c>
      <c r="K18" s="6">
        <v>160.14341605341252</v>
      </c>
      <c r="L18" s="4"/>
      <c r="M18" s="6">
        <v>1088.0058569908142</v>
      </c>
      <c r="N18" s="6">
        <v>1060.2811364485967</v>
      </c>
      <c r="O18" s="4"/>
      <c r="P18" s="6">
        <v>2067.2525947093964</v>
      </c>
      <c r="Q18" s="6">
        <v>2174.3890301233869</v>
      </c>
      <c r="R18" s="4"/>
      <c r="S18" s="6">
        <v>1478.9167761802673</v>
      </c>
      <c r="T18" s="6">
        <v>1545.9623327488737</v>
      </c>
      <c r="U18" s="4"/>
      <c r="V18" s="6">
        <v>1443.259202003479</v>
      </c>
      <c r="W18" s="6">
        <v>1395.5487026788287</v>
      </c>
      <c r="X18" s="4"/>
      <c r="Y18" s="6">
        <v>1430.8297166824341</v>
      </c>
      <c r="Z18" s="6">
        <v>1422.4799260330497</v>
      </c>
    </row>
    <row r="19" spans="1:26" x14ac:dyDescent="0.35">
      <c r="A19" s="4">
        <v>202016</v>
      </c>
      <c r="B19" s="5">
        <v>43933</v>
      </c>
      <c r="C19" s="4"/>
      <c r="D19" s="6">
        <v>348.75240468978882</v>
      </c>
      <c r="E19" s="6">
        <v>565.75886726379395</v>
      </c>
      <c r="F19" s="4"/>
      <c r="G19" s="6">
        <v>162.7207236289978</v>
      </c>
      <c r="H19" s="6">
        <v>204.34734582901001</v>
      </c>
      <c r="I19" s="4"/>
      <c r="J19" s="6">
        <v>133.95393067598343</v>
      </c>
      <c r="K19" s="6">
        <v>158.96692607982206</v>
      </c>
      <c r="L19" s="4"/>
      <c r="M19" s="6">
        <v>983.47206819057465</v>
      </c>
      <c r="N19" s="6">
        <v>1055.305866727243</v>
      </c>
      <c r="O19" s="4"/>
      <c r="P19" s="6">
        <v>2101.0173707008362</v>
      </c>
      <c r="Q19" s="6">
        <v>2164.4562364970302</v>
      </c>
      <c r="R19" s="4"/>
      <c r="S19" s="6">
        <v>1527.9626579284668</v>
      </c>
      <c r="T19" s="6">
        <v>1538.4214887696187</v>
      </c>
      <c r="U19" s="4"/>
      <c r="V19" s="6">
        <v>1346.6962876319885</v>
      </c>
      <c r="W19" s="6">
        <v>1389.0639173696502</v>
      </c>
      <c r="X19" s="4"/>
      <c r="Y19" s="6">
        <v>1381.3881356716156</v>
      </c>
      <c r="Z19" s="6">
        <v>1415.9802172979912</v>
      </c>
    </row>
    <row r="20" spans="1:26" x14ac:dyDescent="0.35">
      <c r="A20" s="4">
        <v>202017</v>
      </c>
      <c r="B20" s="5">
        <v>43940</v>
      </c>
      <c r="C20" s="4"/>
      <c r="D20" s="6">
        <v>236.87772798538208</v>
      </c>
      <c r="E20" s="6">
        <v>577.05622291564941</v>
      </c>
      <c r="F20" s="4"/>
      <c r="G20" s="6">
        <v>140.84984993934631</v>
      </c>
      <c r="H20" s="6">
        <v>205.86363887786865</v>
      </c>
      <c r="I20" s="4"/>
      <c r="J20" s="6">
        <v>144.58677613735199</v>
      </c>
      <c r="K20" s="6">
        <v>160.14412278978793</v>
      </c>
      <c r="L20" s="4"/>
      <c r="M20" s="6">
        <v>1083.7030713558197</v>
      </c>
      <c r="N20" s="6">
        <v>1064.7686895204774</v>
      </c>
      <c r="O20" s="4"/>
      <c r="P20" s="6">
        <v>1991.1361289024353</v>
      </c>
      <c r="Q20" s="6">
        <v>2186.4366131856318</v>
      </c>
      <c r="R20" s="4"/>
      <c r="S20" s="6">
        <v>1449.4718384742737</v>
      </c>
      <c r="T20" s="6">
        <v>1553.6920062172835</v>
      </c>
      <c r="U20" s="4"/>
      <c r="V20" s="6">
        <v>1367.0536956787109</v>
      </c>
      <c r="W20" s="6">
        <v>1400.9023236804653</v>
      </c>
      <c r="X20" s="4"/>
      <c r="Y20" s="6">
        <v>1292.3769190311432</v>
      </c>
      <c r="Z20" s="6">
        <v>1425.563011354179</v>
      </c>
    </row>
    <row r="21" spans="1:26" x14ac:dyDescent="0.35">
      <c r="A21" s="4">
        <v>202018</v>
      </c>
      <c r="B21" s="5">
        <v>43947</v>
      </c>
      <c r="C21" s="4"/>
      <c r="D21" s="6">
        <v>250.67867040634155</v>
      </c>
      <c r="E21" s="6">
        <v>591.10656642913818</v>
      </c>
      <c r="F21" s="4"/>
      <c r="G21" s="6">
        <v>121.42252063751221</v>
      </c>
      <c r="H21" s="6">
        <v>206.96054124832153</v>
      </c>
      <c r="I21" s="4"/>
      <c r="J21" s="6">
        <v>107.35562467575073</v>
      </c>
      <c r="K21" s="6">
        <v>169.57494596688682</v>
      </c>
      <c r="L21" s="4"/>
      <c r="M21" s="6">
        <v>1002.1103160381317</v>
      </c>
      <c r="N21" s="6">
        <v>1126.7221628393045</v>
      </c>
      <c r="O21" s="4"/>
      <c r="P21" s="6">
        <v>2055.2250745296478</v>
      </c>
      <c r="Q21" s="6">
        <v>2310.5439333101285</v>
      </c>
      <c r="R21" s="4"/>
      <c r="S21" s="6">
        <v>1456.7054662704468</v>
      </c>
      <c r="T21" s="6">
        <v>1644.4367611877842</v>
      </c>
      <c r="U21" s="4"/>
      <c r="V21" s="6">
        <v>1373.3024282455444</v>
      </c>
      <c r="W21" s="6">
        <v>1485.0549670707912</v>
      </c>
      <c r="X21" s="4"/>
      <c r="Y21" s="6">
        <v>1423.9970331192017</v>
      </c>
      <c r="Z21" s="6">
        <v>1516.7943361160005</v>
      </c>
    </row>
    <row r="22" spans="1:26" x14ac:dyDescent="0.35">
      <c r="A22" s="4">
        <v>202019</v>
      </c>
      <c r="B22" s="5">
        <v>43954</v>
      </c>
      <c r="C22" s="4"/>
      <c r="D22" s="6">
        <v>219.82631158828735</v>
      </c>
      <c r="E22" s="6">
        <v>607.16441345214844</v>
      </c>
      <c r="F22" s="4"/>
      <c r="G22" s="6">
        <v>107.33706116676331</v>
      </c>
      <c r="H22" s="6">
        <v>210.38471174240112</v>
      </c>
      <c r="I22" s="4"/>
      <c r="J22" s="6">
        <v>145.34576904773712</v>
      </c>
      <c r="K22" s="6">
        <v>172.22762524354431</v>
      </c>
      <c r="L22" s="4"/>
      <c r="M22" s="6">
        <v>1122.18636906147</v>
      </c>
      <c r="N22" s="6">
        <v>1145.709996482617</v>
      </c>
      <c r="O22" s="4"/>
      <c r="P22" s="6">
        <v>2190.8342661857605</v>
      </c>
      <c r="Q22" s="6">
        <v>2359.0387931058444</v>
      </c>
      <c r="R22" s="4"/>
      <c r="S22" s="6">
        <v>1526.0837392807007</v>
      </c>
      <c r="T22" s="6">
        <v>1675.5730941387897</v>
      </c>
      <c r="U22" s="4"/>
      <c r="V22" s="6">
        <v>1421.9738440513611</v>
      </c>
      <c r="W22" s="6">
        <v>1508.0070578063901</v>
      </c>
      <c r="X22" s="4"/>
      <c r="Y22" s="6">
        <v>1395.1526460647583</v>
      </c>
      <c r="Z22" s="6">
        <v>1525.7701658097201</v>
      </c>
    </row>
    <row r="23" spans="1:26" x14ac:dyDescent="0.35">
      <c r="A23" s="4">
        <v>202020</v>
      </c>
      <c r="B23" s="5">
        <v>43961</v>
      </c>
      <c r="C23" s="4"/>
      <c r="D23" s="6">
        <v>326.70321083068848</v>
      </c>
      <c r="E23" s="6">
        <v>623.3080940246582</v>
      </c>
      <c r="F23" s="4"/>
      <c r="G23" s="6">
        <v>114.33309888839722</v>
      </c>
      <c r="H23" s="6">
        <v>215.31505393981934</v>
      </c>
      <c r="I23" s="4"/>
      <c r="J23" s="6">
        <v>140.08090960979462</v>
      </c>
      <c r="K23" s="6">
        <v>172.73826692952991</v>
      </c>
      <c r="L23" s="4"/>
      <c r="M23" s="6">
        <v>1131.0765595436096</v>
      </c>
      <c r="N23" s="6">
        <v>1151.529902747342</v>
      </c>
      <c r="O23" s="4"/>
      <c r="P23" s="6">
        <v>2184.8329124450684</v>
      </c>
      <c r="Q23" s="6">
        <v>2370.3025597603387</v>
      </c>
      <c r="R23" s="4"/>
      <c r="S23" s="6">
        <v>1669.7156028747559</v>
      </c>
      <c r="T23" s="6">
        <v>1683.6155546115845</v>
      </c>
      <c r="U23" s="4"/>
      <c r="V23" s="6">
        <v>1453.7578387260437</v>
      </c>
      <c r="W23" s="6">
        <v>1516.7360606863531</v>
      </c>
      <c r="X23" s="4"/>
      <c r="Y23" s="6">
        <v>1367.4957404136658</v>
      </c>
      <c r="Z23" s="6">
        <v>1538.1510148557857</v>
      </c>
    </row>
    <row r="24" spans="1:26" x14ac:dyDescent="0.35">
      <c r="A24" s="4">
        <v>202021</v>
      </c>
      <c r="B24" s="5">
        <v>43968</v>
      </c>
      <c r="C24" s="4"/>
      <c r="D24" s="6">
        <v>267.60061979293823</v>
      </c>
      <c r="E24" s="6">
        <v>636.38840293884277</v>
      </c>
      <c r="F24" s="4"/>
      <c r="G24" s="6">
        <v>110.50471889972687</v>
      </c>
      <c r="H24" s="6">
        <v>217.27260065078735</v>
      </c>
      <c r="I24" s="4"/>
      <c r="J24" s="6">
        <v>136.24053943157196</v>
      </c>
      <c r="K24" s="6">
        <v>170.76089305087714</v>
      </c>
      <c r="L24" s="4"/>
      <c r="M24" s="6">
        <v>1093.4524836540222</v>
      </c>
      <c r="N24" s="6">
        <v>1138.7340139610776</v>
      </c>
      <c r="O24" s="4"/>
      <c r="P24" s="6">
        <v>2228.4077634811401</v>
      </c>
      <c r="Q24" s="6">
        <v>2341.1811618251299</v>
      </c>
      <c r="R24" s="4"/>
      <c r="S24" s="6">
        <v>1653.1483874320984</v>
      </c>
      <c r="T24" s="6">
        <v>1661.4172455254643</v>
      </c>
      <c r="U24" s="4"/>
      <c r="V24" s="6">
        <v>1525.7081828117371</v>
      </c>
      <c r="W24" s="6">
        <v>1498.2904289166297</v>
      </c>
      <c r="X24" s="4"/>
      <c r="Y24" s="6">
        <v>1483.6582744121552</v>
      </c>
      <c r="Z24" s="6">
        <v>1522.4865750598572</v>
      </c>
    </row>
    <row r="25" spans="1:26" x14ac:dyDescent="0.35">
      <c r="A25" s="4">
        <v>202022</v>
      </c>
      <c r="B25" s="5">
        <v>43975</v>
      </c>
      <c r="C25" s="4"/>
      <c r="D25" s="6">
        <v>371.18196296691895</v>
      </c>
      <c r="E25" s="6">
        <v>643.89786529541016</v>
      </c>
      <c r="F25" s="4"/>
      <c r="G25" s="6">
        <v>91.203345060348511</v>
      </c>
      <c r="H25" s="6">
        <v>216.84391212463379</v>
      </c>
      <c r="I25" s="4"/>
      <c r="J25" s="6">
        <v>160.60381352901459</v>
      </c>
      <c r="K25" s="6">
        <v>180.09415070235627</v>
      </c>
      <c r="L25" s="4"/>
      <c r="M25" s="6">
        <v>1119.3610697984695</v>
      </c>
      <c r="N25" s="6">
        <v>1199.3299419660189</v>
      </c>
      <c r="O25" s="4"/>
      <c r="P25" s="6">
        <v>2391.678249835968</v>
      </c>
      <c r="Q25" s="6">
        <v>2470.051306178786</v>
      </c>
      <c r="R25" s="4"/>
      <c r="S25" s="6">
        <v>1833.1681337356567</v>
      </c>
      <c r="T25" s="6">
        <v>1753.7010341521552</v>
      </c>
      <c r="U25" s="4"/>
      <c r="V25" s="6">
        <v>1529.4234552383423</v>
      </c>
      <c r="W25" s="6">
        <v>1580.4729413769114</v>
      </c>
      <c r="X25" s="4"/>
      <c r="Y25" s="6">
        <v>1675.9888911247253</v>
      </c>
      <c r="Z25" s="6">
        <v>1604.8538625027077</v>
      </c>
    </row>
    <row r="26" spans="1:26" x14ac:dyDescent="0.35">
      <c r="A26" s="4">
        <v>202023</v>
      </c>
      <c r="B26" s="5">
        <v>43982</v>
      </c>
      <c r="C26" s="4"/>
      <c r="D26" s="6">
        <v>324.52920484542847</v>
      </c>
      <c r="E26" s="6">
        <v>646.68598365783691</v>
      </c>
      <c r="F26" s="4"/>
      <c r="G26" s="6">
        <v>78.838853597640991</v>
      </c>
      <c r="H26" s="6">
        <v>214.27232456207275</v>
      </c>
      <c r="I26" s="4"/>
      <c r="J26" s="6">
        <v>124.89150083065033</v>
      </c>
      <c r="K26" s="6">
        <v>192.11836727891276</v>
      </c>
      <c r="L26" s="4"/>
      <c r="M26" s="6">
        <v>1198.8233222961426</v>
      </c>
      <c r="N26" s="6">
        <v>1282.7501266259505</v>
      </c>
      <c r="O26" s="4"/>
      <c r="P26" s="6">
        <v>2438.4103467464447</v>
      </c>
      <c r="Q26" s="6">
        <v>2644.3111340605783</v>
      </c>
      <c r="R26" s="4"/>
      <c r="S26" s="6">
        <v>1780.9538764953613</v>
      </c>
      <c r="T26" s="6">
        <v>1877.1502501618966</v>
      </c>
      <c r="U26" s="4"/>
      <c r="V26" s="6">
        <v>1722.1460428237915</v>
      </c>
      <c r="W26" s="6">
        <v>1688.927908585528</v>
      </c>
      <c r="X26" s="4"/>
      <c r="Y26" s="6">
        <v>1700.5140314102173</v>
      </c>
      <c r="Z26" s="6">
        <v>1711.554034633398</v>
      </c>
    </row>
    <row r="27" spans="1:26" x14ac:dyDescent="0.35">
      <c r="A27" s="4">
        <v>202024</v>
      </c>
      <c r="B27" s="5">
        <v>43989</v>
      </c>
      <c r="C27" s="4"/>
      <c r="D27" s="6">
        <v>354.40474224090576</v>
      </c>
      <c r="E27" s="6">
        <v>649.95214462280273</v>
      </c>
      <c r="F27" s="4"/>
      <c r="G27" s="6">
        <v>123.27365136146545</v>
      </c>
      <c r="H27" s="6">
        <v>209.61032438278198</v>
      </c>
      <c r="I27" s="4"/>
      <c r="J27" s="6">
        <v>137.60066199302673</v>
      </c>
      <c r="K27" s="6">
        <v>194.62116736469511</v>
      </c>
      <c r="L27" s="4"/>
      <c r="M27" s="6">
        <v>1249.0151289701462</v>
      </c>
      <c r="N27" s="6">
        <v>1297.5119050469818</v>
      </c>
      <c r="O27" s="4"/>
      <c r="P27" s="6">
        <v>2646.1652927398682</v>
      </c>
      <c r="Q27" s="6">
        <v>2673.8982651465726</v>
      </c>
      <c r="R27" s="4"/>
      <c r="S27" s="6">
        <v>2035.228741645813</v>
      </c>
      <c r="T27" s="6">
        <v>1898.3365411841553</v>
      </c>
      <c r="U27" s="4"/>
      <c r="V27" s="6">
        <v>1714.6502561569214</v>
      </c>
      <c r="W27" s="6">
        <v>1707.6679616066347</v>
      </c>
      <c r="X27" s="4"/>
      <c r="Y27" s="6">
        <v>1727.6490159034729</v>
      </c>
      <c r="Z27" s="6">
        <v>1732.6113899756085</v>
      </c>
    </row>
    <row r="28" spans="1:26" x14ac:dyDescent="0.35">
      <c r="A28" s="4">
        <v>202025</v>
      </c>
      <c r="B28" s="5">
        <v>43996</v>
      </c>
      <c r="C28" s="4"/>
      <c r="D28" s="6">
        <v>403.46139764785767</v>
      </c>
      <c r="E28" s="6">
        <v>648.41824150085449</v>
      </c>
      <c r="F28" s="4"/>
      <c r="G28" s="6">
        <v>99.621874451637268</v>
      </c>
      <c r="H28" s="6">
        <v>205.79803895950317</v>
      </c>
      <c r="I28" s="4"/>
      <c r="J28" s="6">
        <v>142.23823928833008</v>
      </c>
      <c r="K28" s="6">
        <v>192.34182289678526</v>
      </c>
      <c r="L28" s="4"/>
      <c r="M28" s="6">
        <v>1322.8564655780792</v>
      </c>
      <c r="N28" s="6">
        <v>1282.9121094788406</v>
      </c>
      <c r="O28" s="4"/>
      <c r="P28" s="6">
        <v>2973.8369359970093</v>
      </c>
      <c r="Q28" s="6">
        <v>2643.1299264207423</v>
      </c>
      <c r="R28" s="4"/>
      <c r="S28" s="6">
        <v>2277.6191864013672</v>
      </c>
      <c r="T28" s="6">
        <v>1877.1526811743556</v>
      </c>
      <c r="U28" s="4"/>
      <c r="V28" s="6">
        <v>2081.485520362854</v>
      </c>
      <c r="W28" s="6">
        <v>1692.2471787180739</v>
      </c>
      <c r="X28" s="4"/>
      <c r="Y28" s="6">
        <v>2106.1644468307495</v>
      </c>
      <c r="Z28" s="6">
        <v>1720.8231488473607</v>
      </c>
    </row>
    <row r="29" spans="1:26" x14ac:dyDescent="0.35">
      <c r="A29" s="4">
        <v>202026</v>
      </c>
      <c r="B29" s="5">
        <v>44003</v>
      </c>
      <c r="C29" s="4"/>
      <c r="D29" s="6">
        <v>415.75608658790588</v>
      </c>
      <c r="E29" s="6">
        <v>645.94575500488281</v>
      </c>
      <c r="F29" s="4"/>
      <c r="G29" s="6">
        <v>112.67980992794037</v>
      </c>
      <c r="H29" s="6">
        <v>200.57692575454712</v>
      </c>
      <c r="I29" s="4"/>
      <c r="J29" s="6">
        <v>190.1080276966095</v>
      </c>
      <c r="K29" s="6">
        <v>190.75232455534416</v>
      </c>
      <c r="L29" s="4"/>
      <c r="M29" s="6">
        <v>1336.7409423589706</v>
      </c>
      <c r="N29" s="6">
        <v>1275.336746045901</v>
      </c>
      <c r="O29" s="4"/>
      <c r="P29" s="6">
        <v>3046.6951904296875</v>
      </c>
      <c r="Q29" s="6">
        <v>2625.8673201993201</v>
      </c>
      <c r="R29" s="4"/>
      <c r="S29" s="6">
        <v>2511.0906372070313</v>
      </c>
      <c r="T29" s="6">
        <v>1865.1587991707941</v>
      </c>
      <c r="U29" s="4"/>
      <c r="V29" s="6">
        <v>2131.7912511825562</v>
      </c>
      <c r="W29" s="6">
        <v>1679.5608744287774</v>
      </c>
      <c r="X29" s="4"/>
      <c r="Y29" s="6">
        <v>2239.1530385017395</v>
      </c>
      <c r="Z29" s="6">
        <v>1705.945998345881</v>
      </c>
    </row>
    <row r="30" spans="1:26" x14ac:dyDescent="0.35">
      <c r="A30" s="4">
        <v>202027</v>
      </c>
      <c r="B30" s="5">
        <v>44010</v>
      </c>
      <c r="C30" s="4"/>
      <c r="D30" s="6">
        <v>418.71216249465942</v>
      </c>
      <c r="E30" s="6">
        <v>642.79035568237305</v>
      </c>
      <c r="F30" s="4"/>
      <c r="G30" s="6">
        <v>115.62557721138</v>
      </c>
      <c r="H30" s="6">
        <v>198.09822940826416</v>
      </c>
      <c r="I30" s="4"/>
      <c r="J30" s="6">
        <v>170.58048629760742</v>
      </c>
      <c r="K30" s="6">
        <v>192.85401235852609</v>
      </c>
      <c r="L30" s="4"/>
      <c r="M30" s="6">
        <v>1385.4727320671082</v>
      </c>
      <c r="N30" s="6">
        <v>1288.6495451303035</v>
      </c>
      <c r="O30" s="4"/>
      <c r="P30" s="6">
        <v>3417.1292331218719</v>
      </c>
      <c r="Q30" s="6">
        <v>2656.3830589317108</v>
      </c>
      <c r="R30" s="4"/>
      <c r="S30" s="6">
        <v>2688.3457956314087</v>
      </c>
      <c r="T30" s="6">
        <v>1887.016083833518</v>
      </c>
      <c r="U30" s="4"/>
      <c r="V30" s="6">
        <v>2370.9803314208984</v>
      </c>
      <c r="W30" s="6">
        <v>1697.032065437282</v>
      </c>
      <c r="X30" s="4"/>
      <c r="Y30" s="6">
        <v>2391.1819133758545</v>
      </c>
      <c r="Z30" s="6">
        <v>1714.4091893341222</v>
      </c>
    </row>
    <row r="31" spans="1:26" x14ac:dyDescent="0.35">
      <c r="A31" s="4">
        <v>202028</v>
      </c>
      <c r="B31" s="5">
        <v>44017</v>
      </c>
      <c r="C31" s="4"/>
      <c r="D31" s="6">
        <v>442.13094329833984</v>
      </c>
      <c r="E31" s="6">
        <v>637.69290542602539</v>
      </c>
      <c r="F31" s="4"/>
      <c r="G31" s="6">
        <v>102.22912263870239</v>
      </c>
      <c r="H31" s="6">
        <v>194.24604320526123</v>
      </c>
      <c r="I31" s="4"/>
      <c r="J31" s="6">
        <v>179.24879908561707</v>
      </c>
      <c r="K31" s="6">
        <v>186.26266747662308</v>
      </c>
      <c r="L31" s="4"/>
      <c r="M31" s="6">
        <v>1454.723002076149</v>
      </c>
      <c r="N31" s="6">
        <v>1241.5003363501662</v>
      </c>
      <c r="O31" s="4"/>
      <c r="P31" s="6">
        <v>3801.5285202264786</v>
      </c>
      <c r="Q31" s="6">
        <v>2557.6600172696089</v>
      </c>
      <c r="R31" s="4"/>
      <c r="S31" s="6">
        <v>3063.6862087249756</v>
      </c>
      <c r="T31" s="6">
        <v>1817.187001441436</v>
      </c>
      <c r="U31" s="4"/>
      <c r="V31" s="6">
        <v>2669.4734678268433</v>
      </c>
      <c r="W31" s="6">
        <v>1635.4498312298354</v>
      </c>
      <c r="X31" s="4"/>
      <c r="Y31" s="6">
        <v>2551.8858420848846</v>
      </c>
      <c r="Z31" s="6">
        <v>1656.5945592260014</v>
      </c>
    </row>
    <row r="32" spans="1:26" x14ac:dyDescent="0.35">
      <c r="A32" s="4">
        <v>202029</v>
      </c>
      <c r="B32" s="5">
        <v>44024</v>
      </c>
      <c r="C32" s="4"/>
      <c r="D32" s="6">
        <v>430.17491436004639</v>
      </c>
      <c r="E32" s="6">
        <v>633.38151550292969</v>
      </c>
      <c r="F32" s="4"/>
      <c r="G32" s="6">
        <v>131.17498385906219</v>
      </c>
      <c r="H32" s="6">
        <v>191.11398124694824</v>
      </c>
      <c r="I32" s="4"/>
      <c r="J32" s="6">
        <v>193.9516429901123</v>
      </c>
      <c r="K32" s="6">
        <v>183.83319963066035</v>
      </c>
      <c r="L32" s="4"/>
      <c r="M32" s="6">
        <v>1551.3234045505524</v>
      </c>
      <c r="N32" s="6">
        <v>1225.4441901253545</v>
      </c>
      <c r="O32" s="4"/>
      <c r="P32" s="6">
        <v>4170.5440063476563</v>
      </c>
      <c r="Q32" s="6">
        <v>2523.2310566984856</v>
      </c>
      <c r="R32" s="4"/>
      <c r="S32" s="6">
        <v>3463.0242338180542</v>
      </c>
      <c r="T32" s="6">
        <v>1793.1966996723536</v>
      </c>
      <c r="U32" s="4"/>
      <c r="V32" s="6">
        <v>3118.8953380584717</v>
      </c>
      <c r="W32" s="6">
        <v>1615.8516186842094</v>
      </c>
      <c r="X32" s="4"/>
      <c r="Y32" s="6">
        <v>2758.9713544845581</v>
      </c>
      <c r="Z32" s="6">
        <v>1639.3555373381826</v>
      </c>
    </row>
    <row r="33" spans="1:26" x14ac:dyDescent="0.35">
      <c r="A33" s="4">
        <v>202030</v>
      </c>
      <c r="B33" s="5">
        <v>44031</v>
      </c>
      <c r="C33" s="4"/>
      <c r="D33" s="6">
        <v>345.27891874313354</v>
      </c>
      <c r="E33" s="6">
        <v>627.66056632995605</v>
      </c>
      <c r="F33" s="4"/>
      <c r="G33" s="6">
        <v>110.96431040763855</v>
      </c>
      <c r="H33" s="6">
        <v>186.97319149971008</v>
      </c>
      <c r="I33" s="4"/>
      <c r="J33" s="6">
        <v>198.54210865497589</v>
      </c>
      <c r="K33" s="6">
        <v>177.36056198176914</v>
      </c>
      <c r="L33" s="4"/>
      <c r="M33" s="6">
        <v>1558.2014553546906</v>
      </c>
      <c r="N33" s="6">
        <v>1182.038385627355</v>
      </c>
      <c r="O33" s="4"/>
      <c r="P33" s="6">
        <v>3995.3489093780518</v>
      </c>
      <c r="Q33" s="6">
        <v>2431.2048804767751</v>
      </c>
      <c r="R33" s="4"/>
      <c r="S33" s="6">
        <v>3474.8370342254639</v>
      </c>
      <c r="T33" s="6">
        <v>1727.2800955076739</v>
      </c>
      <c r="U33" s="4"/>
      <c r="V33" s="6">
        <v>3092.7902679443359</v>
      </c>
      <c r="W33" s="6">
        <v>1554.6158470954424</v>
      </c>
      <c r="X33" s="4"/>
      <c r="Y33" s="6">
        <v>2950.7632040977478</v>
      </c>
      <c r="Z33" s="6">
        <v>1574.9979356102042</v>
      </c>
    </row>
    <row r="34" spans="1:26" x14ac:dyDescent="0.35">
      <c r="A34" s="4">
        <v>202031</v>
      </c>
      <c r="B34" s="5">
        <v>44038</v>
      </c>
      <c r="C34" s="4"/>
      <c r="D34" s="6">
        <v>349.56064629554749</v>
      </c>
      <c r="E34" s="6">
        <v>619.984130859375</v>
      </c>
      <c r="F34" s="4"/>
      <c r="G34" s="6">
        <v>97.852027535438538</v>
      </c>
      <c r="H34" s="6">
        <v>185.29767060279846</v>
      </c>
      <c r="I34" s="4"/>
      <c r="J34" s="6">
        <v>191.92393326759338</v>
      </c>
      <c r="K34" s="6">
        <v>181.79347537787544</v>
      </c>
      <c r="L34" s="4"/>
      <c r="M34" s="6">
        <v>1446.1733899116516</v>
      </c>
      <c r="N34" s="6">
        <v>1211.2399711110595</v>
      </c>
      <c r="O34" s="4"/>
      <c r="P34" s="6">
        <v>3791.8923931121826</v>
      </c>
      <c r="Q34" s="6">
        <v>2493.568049199394</v>
      </c>
      <c r="R34" s="4"/>
      <c r="S34" s="6">
        <v>3272.8444385528564</v>
      </c>
      <c r="T34" s="6">
        <v>1771.2160816057637</v>
      </c>
      <c r="U34" s="4"/>
      <c r="V34" s="6">
        <v>2891.2147245407104</v>
      </c>
      <c r="W34" s="6">
        <v>1592.4364422498727</v>
      </c>
      <c r="X34" s="4"/>
      <c r="Y34" s="6">
        <v>2753.0847978591919</v>
      </c>
      <c r="Z34" s="6">
        <v>1605.9617530361634</v>
      </c>
    </row>
    <row r="35" spans="1:26" x14ac:dyDescent="0.35">
      <c r="A35" s="4">
        <v>202032</v>
      </c>
      <c r="B35" s="5">
        <v>44045</v>
      </c>
      <c r="C35" s="4"/>
      <c r="D35" s="6">
        <v>440.71674728393555</v>
      </c>
      <c r="E35" s="6">
        <v>617.90340423583984</v>
      </c>
      <c r="F35" s="4"/>
      <c r="G35" s="6">
        <v>108.02271056175232</v>
      </c>
      <c r="H35" s="6">
        <v>182.88320922851563</v>
      </c>
      <c r="I35" s="4"/>
      <c r="J35" s="6">
        <v>179.14088171720505</v>
      </c>
      <c r="K35" s="6">
        <v>181.48710649214416</v>
      </c>
      <c r="L35" s="4"/>
      <c r="M35" s="6">
        <v>1392.3865058422089</v>
      </c>
      <c r="N35" s="6">
        <v>1209.0899559492377</v>
      </c>
      <c r="O35" s="4"/>
      <c r="P35" s="6">
        <v>3370.1121006011963</v>
      </c>
      <c r="Q35" s="6">
        <v>2483.5826990370419</v>
      </c>
      <c r="R35" s="4"/>
      <c r="S35" s="6">
        <v>2734.6062431335449</v>
      </c>
      <c r="T35" s="6">
        <v>1765.3936203635142</v>
      </c>
      <c r="U35" s="4"/>
      <c r="V35" s="6">
        <v>2608.3574905395508</v>
      </c>
      <c r="W35" s="6">
        <v>1592.3735946038842</v>
      </c>
      <c r="X35" s="4"/>
      <c r="Y35" s="6">
        <v>2449.7666082382202</v>
      </c>
      <c r="Z35" s="6">
        <v>1620.8169841163692</v>
      </c>
    </row>
    <row r="36" spans="1:26" x14ac:dyDescent="0.35">
      <c r="A36" s="4">
        <v>202033</v>
      </c>
      <c r="B36" s="5">
        <v>44052</v>
      </c>
      <c r="C36" s="4"/>
      <c r="D36" s="6">
        <v>337.30160236358643</v>
      </c>
      <c r="E36" s="6">
        <v>608.40339088439941</v>
      </c>
      <c r="F36" s="4"/>
      <c r="G36" s="6">
        <v>88.682947397232056</v>
      </c>
      <c r="H36" s="6">
        <v>181.78381729125977</v>
      </c>
      <c r="I36" s="4"/>
      <c r="J36" s="6">
        <v>161.85466408729553</v>
      </c>
      <c r="K36" s="6">
        <v>180.19985260290716</v>
      </c>
      <c r="L36" s="4"/>
      <c r="M36" s="6">
        <v>1403.9298477172852</v>
      </c>
      <c r="N36" s="6">
        <v>1199.3520452135124</v>
      </c>
      <c r="O36" s="4"/>
      <c r="P36" s="6">
        <v>2940.2957153320313</v>
      </c>
      <c r="Q36" s="6">
        <v>2466.981345981505</v>
      </c>
      <c r="R36" s="4"/>
      <c r="S36" s="6">
        <v>2423.6412992477417</v>
      </c>
      <c r="T36" s="6">
        <v>1754.219226339565</v>
      </c>
      <c r="U36" s="4"/>
      <c r="V36" s="6">
        <v>2304.5207967758179</v>
      </c>
      <c r="W36" s="6">
        <v>1581.6108459528166</v>
      </c>
      <c r="X36" s="4"/>
      <c r="Y36" s="6">
        <v>2180.4861741065979</v>
      </c>
      <c r="Z36" s="6">
        <v>1606.9025985536325</v>
      </c>
    </row>
    <row r="37" spans="1:26" x14ac:dyDescent="0.35">
      <c r="A37" s="4">
        <v>202034</v>
      </c>
      <c r="B37" s="5">
        <v>44059</v>
      </c>
      <c r="C37" s="4"/>
      <c r="D37" s="6">
        <v>411.68635940551758</v>
      </c>
      <c r="E37" s="6">
        <v>599.72537422180176</v>
      </c>
      <c r="F37" s="4"/>
      <c r="G37" s="6">
        <v>115.19844245910645</v>
      </c>
      <c r="H37" s="6">
        <v>181.13419961929321</v>
      </c>
      <c r="I37" s="4"/>
      <c r="J37" s="6">
        <v>169.46423900127411</v>
      </c>
      <c r="K37" s="6">
        <v>176.41554231819072</v>
      </c>
      <c r="L37" s="4"/>
      <c r="M37" s="6">
        <v>1306.797945857048</v>
      </c>
      <c r="N37" s="6">
        <v>1173.184328757965</v>
      </c>
      <c r="O37" s="4"/>
      <c r="P37" s="6">
        <v>2826.7367038726807</v>
      </c>
      <c r="Q37" s="6">
        <v>2408.9428684831892</v>
      </c>
      <c r="R37" s="4"/>
      <c r="S37" s="6">
        <v>2323.3883352279663</v>
      </c>
      <c r="T37" s="6">
        <v>1713.6508357947534</v>
      </c>
      <c r="U37" s="4"/>
      <c r="V37" s="6">
        <v>2147.4957618713379</v>
      </c>
      <c r="W37" s="6">
        <v>1544.9888713831972</v>
      </c>
      <c r="X37" s="4"/>
      <c r="Y37" s="6">
        <v>2006.0846099853516</v>
      </c>
      <c r="Z37" s="6">
        <v>1568.5010550129543</v>
      </c>
    </row>
    <row r="38" spans="1:26" x14ac:dyDescent="0.35">
      <c r="A38" s="4">
        <v>202035</v>
      </c>
      <c r="B38" s="5">
        <v>44066</v>
      </c>
      <c r="C38" s="4"/>
      <c r="D38" s="6">
        <v>372.92237663269043</v>
      </c>
      <c r="E38" s="6">
        <v>591.10687732696533</v>
      </c>
      <c r="F38" s="4"/>
      <c r="G38" s="6">
        <v>105.33445394039154</v>
      </c>
      <c r="H38" s="6">
        <v>182.1679584980011</v>
      </c>
      <c r="I38" s="4"/>
      <c r="J38" s="6">
        <v>148.1145339012146</v>
      </c>
      <c r="K38" s="6">
        <v>172.97521286228948</v>
      </c>
      <c r="L38" s="4"/>
      <c r="M38" s="6">
        <v>1303.9699645042419</v>
      </c>
      <c r="N38" s="6">
        <v>1151.0689153454077</v>
      </c>
      <c r="O38" s="4"/>
      <c r="P38" s="6">
        <v>2717.9859495162964</v>
      </c>
      <c r="Q38" s="6">
        <v>2368.1074285735826</v>
      </c>
      <c r="R38" s="4"/>
      <c r="S38" s="6">
        <v>2031.2916202545166</v>
      </c>
      <c r="T38" s="6">
        <v>1685.2275680076141</v>
      </c>
      <c r="U38" s="4"/>
      <c r="V38" s="6">
        <v>1856.2429227828979</v>
      </c>
      <c r="W38" s="6">
        <v>1518.5193751433121</v>
      </c>
      <c r="X38" s="4"/>
      <c r="Y38" s="6">
        <v>1843.7110929489136</v>
      </c>
      <c r="Z38" s="6">
        <v>1540.6619228514319</v>
      </c>
    </row>
    <row r="39" spans="1:26" x14ac:dyDescent="0.35">
      <c r="A39" s="4">
        <v>202036</v>
      </c>
      <c r="B39" s="5">
        <v>44073</v>
      </c>
      <c r="C39" s="4"/>
      <c r="D39" s="6">
        <v>425.57338619232178</v>
      </c>
      <c r="E39" s="6">
        <v>581.08542633056641</v>
      </c>
      <c r="F39" s="4"/>
      <c r="G39" s="6">
        <v>108.45525908470154</v>
      </c>
      <c r="H39" s="6">
        <v>181.7573983669281</v>
      </c>
      <c r="I39" s="4"/>
      <c r="J39" s="6">
        <v>157.95059180259705</v>
      </c>
      <c r="K39" s="6">
        <v>176.65767599792801</v>
      </c>
      <c r="L39" s="4"/>
      <c r="M39" s="6">
        <v>1258.7026607990265</v>
      </c>
      <c r="N39" s="6">
        <v>1178.2684320525914</v>
      </c>
      <c r="O39" s="4"/>
      <c r="P39" s="6">
        <v>2607.7222647666931</v>
      </c>
      <c r="Q39" s="6">
        <v>2427.4205876487581</v>
      </c>
      <c r="R39" s="4"/>
      <c r="S39" s="6">
        <v>1918.1622714996338</v>
      </c>
      <c r="T39" s="6">
        <v>1724.3305816614225</v>
      </c>
      <c r="U39" s="4"/>
      <c r="V39" s="6">
        <v>1871.1046028137207</v>
      </c>
      <c r="W39" s="6">
        <v>1551.4889969687913</v>
      </c>
      <c r="X39" s="4"/>
      <c r="Y39" s="6">
        <v>1822.8778457641602</v>
      </c>
      <c r="Z39" s="6">
        <v>1571.0591666107596</v>
      </c>
    </row>
    <row r="40" spans="1:26" x14ac:dyDescent="0.35">
      <c r="A40" s="4">
        <v>202037</v>
      </c>
      <c r="B40" s="5">
        <v>44080</v>
      </c>
      <c r="C40" s="4"/>
      <c r="D40" s="6">
        <v>389.73122978210449</v>
      </c>
      <c r="E40" s="6">
        <v>563.25864791870117</v>
      </c>
      <c r="F40" s="4"/>
      <c r="G40" s="6">
        <v>135.6619998216629</v>
      </c>
      <c r="H40" s="6">
        <v>178.40306830406189</v>
      </c>
      <c r="I40" s="4"/>
      <c r="J40" s="6">
        <v>136.27225828170776</v>
      </c>
      <c r="K40" s="6">
        <v>173.03690514105872</v>
      </c>
      <c r="L40" s="4"/>
      <c r="M40" s="6">
        <v>1345.6536128520966</v>
      </c>
      <c r="N40" s="6">
        <v>1149.5384982797252</v>
      </c>
      <c r="O40" s="4"/>
      <c r="P40" s="6">
        <v>2417.2587509155273</v>
      </c>
      <c r="Q40" s="6">
        <v>2364.2828064356281</v>
      </c>
      <c r="R40" s="4"/>
      <c r="S40" s="6">
        <v>1775.114767074585</v>
      </c>
      <c r="T40" s="6">
        <v>1679.7659899310327</v>
      </c>
      <c r="U40" s="4"/>
      <c r="V40" s="6">
        <v>1534.0977096557617</v>
      </c>
      <c r="W40" s="6">
        <v>1512.8066179105128</v>
      </c>
      <c r="X40" s="4"/>
      <c r="Y40" s="6">
        <v>1545.9476656913757</v>
      </c>
      <c r="Z40" s="6">
        <v>1535.7307144845281</v>
      </c>
    </row>
    <row r="41" spans="1:26" x14ac:dyDescent="0.35">
      <c r="A41" s="4">
        <v>202038</v>
      </c>
      <c r="B41" s="5">
        <v>44087</v>
      </c>
      <c r="C41" s="4"/>
      <c r="D41" s="6">
        <v>424.78044509887695</v>
      </c>
      <c r="E41" s="6">
        <v>544.23274707794189</v>
      </c>
      <c r="F41" s="4"/>
      <c r="G41" s="6">
        <v>91.47638475894928</v>
      </c>
      <c r="H41" s="6">
        <v>174.89576172828674</v>
      </c>
      <c r="I41" s="4"/>
      <c r="J41" s="6">
        <v>169.81572139263153</v>
      </c>
      <c r="K41" s="6">
        <v>169.48673113315576</v>
      </c>
      <c r="L41" s="4"/>
      <c r="M41" s="6">
        <v>1158.5149564743042</v>
      </c>
      <c r="N41" s="6">
        <v>1127.4072699595895</v>
      </c>
      <c r="O41" s="4"/>
      <c r="P41" s="6">
        <v>2339.5115814208984</v>
      </c>
      <c r="Q41" s="6">
        <v>2316.8759882746831</v>
      </c>
      <c r="R41" s="4"/>
      <c r="S41" s="6">
        <v>1695.0111122131348</v>
      </c>
      <c r="T41" s="6">
        <v>1647.0956105767746</v>
      </c>
      <c r="U41" s="4"/>
      <c r="V41" s="6">
        <v>1505.016565322876</v>
      </c>
      <c r="W41" s="6">
        <v>1485.2549298137417</v>
      </c>
      <c r="X41" s="4"/>
      <c r="Y41" s="6">
        <v>1549.7362895011902</v>
      </c>
      <c r="Z41" s="6">
        <v>1513.6263679153324</v>
      </c>
    </row>
    <row r="42" spans="1:26" x14ac:dyDescent="0.35">
      <c r="A42" s="4">
        <v>202039</v>
      </c>
      <c r="B42" s="5">
        <v>44094</v>
      </c>
      <c r="C42" s="4"/>
      <c r="D42" s="6">
        <v>371.95179605484009</v>
      </c>
      <c r="E42" s="6">
        <v>529.56599712371826</v>
      </c>
      <c r="F42" s="4"/>
      <c r="G42" s="6">
        <v>123.87151205539703</v>
      </c>
      <c r="H42" s="6">
        <v>174.99659538269043</v>
      </c>
      <c r="I42" s="4"/>
      <c r="J42" s="6">
        <v>133.21219432353973</v>
      </c>
      <c r="K42" s="6">
        <v>165.55791549544787</v>
      </c>
      <c r="L42" s="4"/>
      <c r="M42" s="6">
        <v>1173.0108668804169</v>
      </c>
      <c r="N42" s="6">
        <v>1099.2751601537134</v>
      </c>
      <c r="O42" s="4"/>
      <c r="P42" s="6">
        <v>2351.254298210144</v>
      </c>
      <c r="Q42" s="6">
        <v>2260.8062009664782</v>
      </c>
      <c r="R42" s="4"/>
      <c r="S42" s="6">
        <v>1730.8563547134399</v>
      </c>
      <c r="T42" s="6">
        <v>1607.139948778042</v>
      </c>
      <c r="U42" s="4"/>
      <c r="V42" s="6">
        <v>1543.3582072257996</v>
      </c>
      <c r="W42" s="6">
        <v>1448.7024885895373</v>
      </c>
      <c r="X42" s="4"/>
      <c r="Y42" s="6">
        <v>1589.588481426239</v>
      </c>
      <c r="Z42" s="6">
        <v>1473.4850869667803</v>
      </c>
    </row>
    <row r="43" spans="1:26" x14ac:dyDescent="0.35">
      <c r="A43" s="4">
        <v>202040</v>
      </c>
      <c r="B43" s="5">
        <v>44101</v>
      </c>
      <c r="C43" s="4"/>
      <c r="D43" s="6">
        <v>419.54328441619873</v>
      </c>
      <c r="E43" s="6">
        <v>522.14841556549072</v>
      </c>
      <c r="F43" s="4"/>
      <c r="G43" s="6">
        <v>121.34533607959747</v>
      </c>
      <c r="H43" s="6">
        <v>174.86311864852905</v>
      </c>
      <c r="I43" s="4"/>
      <c r="J43" s="6">
        <v>125.86057102680206</v>
      </c>
      <c r="K43" s="6">
        <v>173.06015622747162</v>
      </c>
      <c r="L43" s="4"/>
      <c r="M43" s="6">
        <v>1132.4592361450195</v>
      </c>
      <c r="N43" s="6">
        <v>1147.1945046324167</v>
      </c>
      <c r="O43" s="4"/>
      <c r="P43" s="6">
        <v>2333.4071578979492</v>
      </c>
      <c r="Q43" s="6">
        <v>2357.8033908872653</v>
      </c>
      <c r="R43" s="4"/>
      <c r="S43" s="6">
        <v>1665.0458469390869</v>
      </c>
      <c r="T43" s="6">
        <v>1675.717622195813</v>
      </c>
      <c r="U43" s="4"/>
      <c r="V43" s="6">
        <v>1589.8114728927612</v>
      </c>
      <c r="W43" s="6">
        <v>1510.1879453758493</v>
      </c>
      <c r="X43" s="4"/>
      <c r="Y43" s="6">
        <v>1445.4731974601746</v>
      </c>
      <c r="Z43" s="6">
        <v>1535.0180031499947</v>
      </c>
    </row>
    <row r="44" spans="1:26" x14ac:dyDescent="0.35">
      <c r="A44" s="4">
        <v>202041</v>
      </c>
      <c r="B44" s="5">
        <v>44108</v>
      </c>
      <c r="C44" s="4"/>
      <c r="D44" s="6">
        <v>415.04554271697998</v>
      </c>
      <c r="E44" s="6">
        <v>510.10240840911865</v>
      </c>
      <c r="F44" s="4"/>
      <c r="G44" s="6">
        <v>128.94532144069672</v>
      </c>
      <c r="H44" s="6">
        <v>173.36349821090698</v>
      </c>
      <c r="I44" s="4"/>
      <c r="J44" s="6">
        <v>168.15742695331573</v>
      </c>
      <c r="K44" s="6">
        <v>166.33952871514242</v>
      </c>
      <c r="L44" s="4"/>
      <c r="M44" s="6">
        <v>1248.1799094676971</v>
      </c>
      <c r="N44" s="6">
        <v>1104.0726003170412</v>
      </c>
      <c r="O44" s="4"/>
      <c r="P44" s="6">
        <v>2474.8632061481476</v>
      </c>
      <c r="Q44" s="6">
        <v>2269.1447252831285</v>
      </c>
      <c r="R44" s="4"/>
      <c r="S44" s="6">
        <v>1745.3527584075928</v>
      </c>
      <c r="T44" s="6">
        <v>1612.1786019184544</v>
      </c>
      <c r="U44" s="4"/>
      <c r="V44" s="6">
        <v>1548.8320159912109</v>
      </c>
      <c r="W44" s="6">
        <v>1451.7723863815775</v>
      </c>
      <c r="X44" s="4"/>
      <c r="Y44" s="6">
        <v>1506.009868144989</v>
      </c>
      <c r="Z44" s="6">
        <v>1476.3446520105922</v>
      </c>
    </row>
    <row r="45" spans="1:26" x14ac:dyDescent="0.35">
      <c r="A45" s="4">
        <v>202042</v>
      </c>
      <c r="B45" s="5">
        <v>44115</v>
      </c>
      <c r="C45" s="4"/>
      <c r="D45" s="6">
        <v>412.0293436050415</v>
      </c>
      <c r="E45" s="6">
        <v>500.76621055603027</v>
      </c>
      <c r="F45" s="4"/>
      <c r="G45" s="6">
        <v>117.07240438461304</v>
      </c>
      <c r="H45" s="6">
        <v>172.85142612457275</v>
      </c>
      <c r="I45" s="4"/>
      <c r="J45" s="6">
        <v>166.39728850126266</v>
      </c>
      <c r="K45" s="6">
        <v>162.35733205146065</v>
      </c>
      <c r="L45" s="4"/>
      <c r="M45" s="6">
        <v>1173.1945962905884</v>
      </c>
      <c r="N45" s="6">
        <v>1077.6264677037423</v>
      </c>
      <c r="O45" s="4"/>
      <c r="P45" s="6">
        <v>2499.5852785110474</v>
      </c>
      <c r="Q45" s="6">
        <v>2211.6698152832823</v>
      </c>
      <c r="R45" s="4"/>
      <c r="S45" s="6">
        <v>1848.8331160545349</v>
      </c>
      <c r="T45" s="6">
        <v>1571.5409778099672</v>
      </c>
      <c r="U45" s="4"/>
      <c r="V45" s="6">
        <v>1613.6954145431519</v>
      </c>
      <c r="W45" s="6">
        <v>1416.4373447764519</v>
      </c>
      <c r="X45" s="4"/>
      <c r="Y45" s="6">
        <v>1567.2431826591492</v>
      </c>
      <c r="Z45" s="6">
        <v>1441.0032679762064</v>
      </c>
    </row>
    <row r="46" spans="1:26" x14ac:dyDescent="0.35">
      <c r="A46" s="4">
        <v>202043</v>
      </c>
      <c r="B46" s="5">
        <v>44122</v>
      </c>
      <c r="C46" s="4"/>
      <c r="D46" s="6">
        <v>468.37889432907104</v>
      </c>
      <c r="E46" s="6">
        <v>491.11563205718994</v>
      </c>
      <c r="F46" s="4"/>
      <c r="G46" s="6">
        <v>124.7501175403595</v>
      </c>
      <c r="H46" s="6">
        <v>171.03892683982849</v>
      </c>
      <c r="I46" s="4"/>
      <c r="J46" s="6">
        <v>163.43833124637604</v>
      </c>
      <c r="K46" s="6">
        <v>161.5174678766403</v>
      </c>
      <c r="L46" s="4"/>
      <c r="M46" s="6">
        <v>1157.9603841304779</v>
      </c>
      <c r="N46" s="6">
        <v>1070.861211810218</v>
      </c>
      <c r="O46" s="4"/>
      <c r="P46" s="6">
        <v>2411.2528026103973</v>
      </c>
      <c r="Q46" s="6">
        <v>2199.2701047249711</v>
      </c>
      <c r="R46" s="4"/>
      <c r="S46" s="6">
        <v>1782.0018177032471</v>
      </c>
      <c r="T46" s="6">
        <v>1563.2992102966275</v>
      </c>
      <c r="U46" s="4"/>
      <c r="V46" s="6">
        <v>1578.5092535018921</v>
      </c>
      <c r="W46" s="6">
        <v>1412.6284613608216</v>
      </c>
      <c r="X46" s="4"/>
      <c r="Y46" s="6">
        <v>1597.7160129547119</v>
      </c>
      <c r="Z46" s="6">
        <v>1444.4680912639412</v>
      </c>
    </row>
    <row r="47" spans="1:26" x14ac:dyDescent="0.35">
      <c r="A47" s="4">
        <v>202044</v>
      </c>
      <c r="B47" s="5">
        <v>44129</v>
      </c>
      <c r="C47" s="4"/>
      <c r="D47" s="6">
        <v>452.88529682159424</v>
      </c>
      <c r="E47" s="6">
        <v>491.17878532409668</v>
      </c>
      <c r="F47" s="4"/>
      <c r="G47" s="6">
        <v>149.71257019042969</v>
      </c>
      <c r="H47" s="6">
        <v>170.23386406898499</v>
      </c>
      <c r="I47" s="4"/>
      <c r="J47" s="6">
        <v>137.86959850788116</v>
      </c>
      <c r="K47" s="6">
        <v>165.33616165742518</v>
      </c>
      <c r="L47" s="4"/>
      <c r="M47" s="6">
        <v>1131.2560262680054</v>
      </c>
      <c r="N47" s="6">
        <v>1093.7114922587248</v>
      </c>
      <c r="O47" s="4"/>
      <c r="P47" s="6">
        <v>2317.9960956573486</v>
      </c>
      <c r="Q47" s="6">
        <v>2247.4232885343272</v>
      </c>
      <c r="R47" s="4"/>
      <c r="S47" s="6">
        <v>1789.956579208374</v>
      </c>
      <c r="T47" s="6">
        <v>1596.544043324589</v>
      </c>
      <c r="U47" s="4"/>
      <c r="V47" s="6">
        <v>1623.0606813430786</v>
      </c>
      <c r="W47" s="6">
        <v>1438.500713583175</v>
      </c>
      <c r="X47" s="4"/>
      <c r="Y47" s="6">
        <v>1540.5846905708313</v>
      </c>
      <c r="Z47" s="6">
        <v>1464.2853322840626</v>
      </c>
    </row>
    <row r="48" spans="1:26" x14ac:dyDescent="0.35">
      <c r="A48" s="4">
        <v>202045</v>
      </c>
      <c r="B48" s="5">
        <v>44136</v>
      </c>
      <c r="C48" s="4"/>
      <c r="D48" s="6">
        <v>482.95233726501465</v>
      </c>
      <c r="E48" s="6">
        <v>485.5714282989502</v>
      </c>
      <c r="F48" s="4"/>
      <c r="G48" s="6">
        <v>138.27697205543518</v>
      </c>
      <c r="H48" s="6">
        <v>169.33324718475342</v>
      </c>
      <c r="I48" s="4"/>
      <c r="J48" s="6">
        <v>163.21179056167603</v>
      </c>
      <c r="K48" s="6">
        <v>163.03459343472235</v>
      </c>
      <c r="L48" s="4"/>
      <c r="M48" s="6">
        <v>1213.0156058073044</v>
      </c>
      <c r="N48" s="6">
        <v>1081.1563398709532</v>
      </c>
      <c r="O48" s="4"/>
      <c r="P48" s="6">
        <v>2438.2321310043335</v>
      </c>
      <c r="Q48" s="6">
        <v>2220.1847413133055</v>
      </c>
      <c r="R48" s="4"/>
      <c r="S48" s="6">
        <v>1809.4989395141602</v>
      </c>
      <c r="T48" s="6">
        <v>1577.0680518063186</v>
      </c>
      <c r="U48" s="4"/>
      <c r="V48" s="6">
        <v>1605.2584772109985</v>
      </c>
      <c r="W48" s="6">
        <v>1422.403005522616</v>
      </c>
      <c r="X48" s="4"/>
      <c r="Y48" s="6">
        <v>1446.5572781562805</v>
      </c>
      <c r="Z48" s="6">
        <v>1451.0508304577274</v>
      </c>
    </row>
    <row r="49" spans="1:26" x14ac:dyDescent="0.35">
      <c r="A49" s="4">
        <v>202046</v>
      </c>
      <c r="B49" s="5">
        <v>44143</v>
      </c>
      <c r="C49" s="4"/>
      <c r="D49" s="6">
        <v>534.24137115478516</v>
      </c>
      <c r="E49" s="6">
        <v>474.06424713134766</v>
      </c>
      <c r="F49" s="4"/>
      <c r="G49" s="6">
        <v>170.18455505371094</v>
      </c>
      <c r="H49" s="6">
        <v>166.81717753410339</v>
      </c>
      <c r="I49" s="4"/>
      <c r="J49" s="6">
        <v>148.95473420619965</v>
      </c>
      <c r="K49" s="6">
        <v>159.93196926376592</v>
      </c>
      <c r="L49" s="4"/>
      <c r="M49" s="6">
        <v>1221.0629305839539</v>
      </c>
      <c r="N49" s="6">
        <v>1056.3822516144878</v>
      </c>
      <c r="O49" s="4"/>
      <c r="P49" s="6">
        <v>2461.6715037822723</v>
      </c>
      <c r="Q49" s="6">
        <v>2164.4415004241187</v>
      </c>
      <c r="R49" s="4"/>
      <c r="S49" s="6">
        <v>1880.6064291000366</v>
      </c>
      <c r="T49" s="6">
        <v>1540.2743715791507</v>
      </c>
      <c r="U49" s="4"/>
      <c r="V49" s="6">
        <v>1690.3686006069183</v>
      </c>
      <c r="W49" s="6">
        <v>1391.4013987047638</v>
      </c>
      <c r="X49" s="4"/>
      <c r="Y49" s="6">
        <v>1625.3695573806763</v>
      </c>
      <c r="Z49" s="6">
        <v>1422.2783705136812</v>
      </c>
    </row>
    <row r="50" spans="1:26" x14ac:dyDescent="0.35">
      <c r="A50" s="4">
        <v>202047</v>
      </c>
      <c r="B50" s="5">
        <v>44150</v>
      </c>
      <c r="C50" s="4"/>
      <c r="D50" s="6">
        <v>419.06310033798218</v>
      </c>
      <c r="E50" s="6">
        <v>474.99691581726074</v>
      </c>
      <c r="F50" s="4"/>
      <c r="G50" s="6">
        <v>128.7721107006073</v>
      </c>
      <c r="H50" s="6">
        <v>166.332355260849</v>
      </c>
      <c r="I50" s="4"/>
      <c r="J50" s="6">
        <v>119.92077738046646</v>
      </c>
      <c r="K50" s="6">
        <v>157.7560767673946</v>
      </c>
      <c r="L50" s="4"/>
      <c r="M50" s="6">
        <v>1192.7814487218857</v>
      </c>
      <c r="N50" s="6">
        <v>1044.920044329979</v>
      </c>
      <c r="O50" s="4"/>
      <c r="P50" s="6">
        <v>2522.4387555122375</v>
      </c>
      <c r="Q50" s="6">
        <v>2143.6907541766655</v>
      </c>
      <c r="R50" s="4"/>
      <c r="S50" s="6">
        <v>1932.7197875976563</v>
      </c>
      <c r="T50" s="6">
        <v>1525.1867901622948</v>
      </c>
      <c r="U50" s="4"/>
      <c r="V50" s="6">
        <v>1698.6650183200836</v>
      </c>
      <c r="W50" s="6">
        <v>1377.368917547941</v>
      </c>
      <c r="X50" s="4"/>
      <c r="Y50" s="6">
        <v>1588.1896505355835</v>
      </c>
      <c r="Z50" s="6">
        <v>1408.1923099798571</v>
      </c>
    </row>
    <row r="51" spans="1:26" x14ac:dyDescent="0.35">
      <c r="A51" s="4">
        <v>202048</v>
      </c>
      <c r="B51" s="5">
        <v>44157</v>
      </c>
      <c r="C51" s="4"/>
      <c r="D51" s="6">
        <v>468.66581392288208</v>
      </c>
      <c r="E51" s="6">
        <v>472.94651412963867</v>
      </c>
      <c r="F51" s="4"/>
      <c r="G51" s="6">
        <v>142.53033709526062</v>
      </c>
      <c r="H51" s="6">
        <v>166.69738268852234</v>
      </c>
      <c r="I51" s="4"/>
      <c r="J51" s="6">
        <v>116.72405236959457</v>
      </c>
      <c r="K51" s="6">
        <v>164.42431212225415</v>
      </c>
      <c r="L51" s="4"/>
      <c r="M51" s="6">
        <v>1079.5241421461105</v>
      </c>
      <c r="N51" s="6">
        <v>1088.635409580972</v>
      </c>
      <c r="O51" s="4"/>
      <c r="P51" s="6">
        <v>2487.8431191444397</v>
      </c>
      <c r="Q51" s="6">
        <v>2231.6260593308452</v>
      </c>
      <c r="R51" s="4"/>
      <c r="S51" s="6">
        <v>1905.9003119468689</v>
      </c>
      <c r="T51" s="6">
        <v>1587.51346785282</v>
      </c>
      <c r="U51" s="4"/>
      <c r="V51" s="6">
        <v>1749.9501013755798</v>
      </c>
      <c r="W51" s="6">
        <v>1432.557009975247</v>
      </c>
      <c r="X51" s="4"/>
      <c r="Y51" s="6">
        <v>1477.7156438827515</v>
      </c>
      <c r="Z51" s="6">
        <v>1464.7989033957922</v>
      </c>
    </row>
    <row r="52" spans="1:26" x14ac:dyDescent="0.35">
      <c r="A52" s="4">
        <v>202049</v>
      </c>
      <c r="B52" s="5">
        <v>44164</v>
      </c>
      <c r="C52" s="4"/>
      <c r="D52" s="6">
        <v>493.96724605560303</v>
      </c>
      <c r="E52" s="6">
        <v>469.72758483886719</v>
      </c>
      <c r="F52" s="4"/>
      <c r="G52" s="6">
        <v>165.62115037441254</v>
      </c>
      <c r="H52" s="6">
        <v>168.02775096893311</v>
      </c>
      <c r="I52" s="4"/>
      <c r="J52" s="6">
        <v>160.43047279119492</v>
      </c>
      <c r="K52" s="6">
        <v>165.7067205887368</v>
      </c>
      <c r="L52" s="4"/>
      <c r="M52" s="6">
        <v>1246.5550338029861</v>
      </c>
      <c r="N52" s="6">
        <v>1098.5357844238342</v>
      </c>
      <c r="O52" s="4"/>
      <c r="P52" s="6">
        <v>2792.9260783195496</v>
      </c>
      <c r="Q52" s="6">
        <v>2256.0507897008038</v>
      </c>
      <c r="R52" s="4"/>
      <c r="S52" s="6">
        <v>2228.3305177688599</v>
      </c>
      <c r="T52" s="6">
        <v>1602.0463422612784</v>
      </c>
      <c r="U52" s="4"/>
      <c r="V52" s="6">
        <v>1831.1803689002991</v>
      </c>
      <c r="W52" s="6">
        <v>1442.2759361680223</v>
      </c>
      <c r="X52" s="4"/>
      <c r="Y52" s="6">
        <v>1643.3438334465027</v>
      </c>
      <c r="Z52" s="6">
        <v>1467.9168700546966</v>
      </c>
    </row>
    <row r="53" spans="1:26" x14ac:dyDescent="0.35">
      <c r="A53" s="4">
        <v>202050</v>
      </c>
      <c r="B53" s="5">
        <v>44171</v>
      </c>
      <c r="C53" s="4"/>
      <c r="D53" s="6">
        <v>460.00014972686768</v>
      </c>
      <c r="E53" s="6">
        <v>460.47893524169922</v>
      </c>
      <c r="F53" s="4"/>
      <c r="G53" s="6">
        <v>194.88337385654449</v>
      </c>
      <c r="H53" s="6">
        <v>169.68132781982422</v>
      </c>
      <c r="I53" s="4"/>
      <c r="J53" s="6">
        <v>146.90548658370972</v>
      </c>
      <c r="K53" s="6">
        <v>160.31500914385552</v>
      </c>
      <c r="L53" s="4"/>
      <c r="M53" s="6">
        <v>1208.7650656700134</v>
      </c>
      <c r="N53" s="6">
        <v>1061.6285569595925</v>
      </c>
      <c r="O53" s="4"/>
      <c r="P53" s="6">
        <v>3020.8141736984253</v>
      </c>
      <c r="Q53" s="6">
        <v>2179.332654839955</v>
      </c>
      <c r="R53" s="4"/>
      <c r="S53" s="6">
        <v>2468.880970954895</v>
      </c>
      <c r="T53" s="6">
        <v>1549.4495557400805</v>
      </c>
      <c r="U53" s="4"/>
      <c r="V53" s="6">
        <v>2091.794038772583</v>
      </c>
      <c r="W53" s="6">
        <v>1396.5908772359705</v>
      </c>
      <c r="X53" s="4"/>
      <c r="Y53" s="6">
        <v>1943.7830917835236</v>
      </c>
      <c r="Z53" s="6">
        <v>1425.2767326966662</v>
      </c>
    </row>
    <row r="54" spans="1:26" x14ac:dyDescent="0.35">
      <c r="A54" s="4">
        <v>202051</v>
      </c>
      <c r="B54" s="5">
        <v>44178</v>
      </c>
      <c r="C54" s="4"/>
      <c r="D54" s="6">
        <v>581.43918514251709</v>
      </c>
      <c r="E54" s="6">
        <v>458.12113761901855</v>
      </c>
      <c r="F54" s="4"/>
      <c r="G54" s="6">
        <v>145.57072782516479</v>
      </c>
      <c r="H54" s="6">
        <v>172.10337948799133</v>
      </c>
      <c r="I54" s="4"/>
      <c r="J54" s="6">
        <v>155.27446550130844</v>
      </c>
      <c r="K54" s="6">
        <v>168.4454572887478</v>
      </c>
      <c r="L54" s="4"/>
      <c r="M54" s="6">
        <v>1345.1338778734207</v>
      </c>
      <c r="N54" s="6">
        <v>1110.0997089828948</v>
      </c>
      <c r="O54" s="4"/>
      <c r="P54" s="6">
        <v>3320.8928594589233</v>
      </c>
      <c r="Q54" s="6">
        <v>2277.4805111225792</v>
      </c>
      <c r="R54" s="4"/>
      <c r="S54" s="6">
        <v>2822.5990600585938</v>
      </c>
      <c r="T54" s="6">
        <v>1618.4826279505239</v>
      </c>
      <c r="U54" s="4"/>
      <c r="V54" s="6">
        <v>2426.9855127334595</v>
      </c>
      <c r="W54" s="6">
        <v>1458.4479440198932</v>
      </c>
      <c r="X54" s="4"/>
      <c r="Y54" s="6">
        <v>2165.7862112522125</v>
      </c>
      <c r="Z54" s="6">
        <v>1487.2967294993864</v>
      </c>
    </row>
    <row r="55" spans="1:26" x14ac:dyDescent="0.35">
      <c r="A55" s="4">
        <v>202052</v>
      </c>
      <c r="B55" s="5">
        <v>44185</v>
      </c>
      <c r="C55" s="4"/>
      <c r="D55" s="6">
        <v>481.91738510131836</v>
      </c>
      <c r="E55" s="6">
        <v>459.74051475524902</v>
      </c>
      <c r="F55" s="4"/>
      <c r="G55" s="6">
        <v>147.12748718261719</v>
      </c>
      <c r="H55" s="6">
        <v>174.61167788505554</v>
      </c>
      <c r="I55" s="4"/>
      <c r="J55" s="6">
        <v>182.10872292518616</v>
      </c>
      <c r="K55" s="6">
        <v>167.5867842090484</v>
      </c>
      <c r="L55" s="4"/>
      <c r="M55" s="6">
        <v>1538.4828580617905</v>
      </c>
      <c r="N55" s="6">
        <v>1105.842297216441</v>
      </c>
      <c r="O55" s="4"/>
      <c r="P55" s="6">
        <v>4243.8188729286194</v>
      </c>
      <c r="Q55" s="6">
        <v>2274.578289349949</v>
      </c>
      <c r="R55" s="4"/>
      <c r="S55" s="6">
        <v>3703.493953704834</v>
      </c>
      <c r="T55" s="6">
        <v>1617.5380771562347</v>
      </c>
      <c r="U55" s="4"/>
      <c r="V55" s="6">
        <v>3123.0402708053589</v>
      </c>
      <c r="W55" s="6">
        <v>1455.3878760412647</v>
      </c>
      <c r="X55" s="4"/>
      <c r="Y55" s="6">
        <v>2442.7742475271225</v>
      </c>
      <c r="Z55" s="6">
        <v>1485.3196312540495</v>
      </c>
    </row>
    <row r="56" spans="1:26" x14ac:dyDescent="0.35">
      <c r="A56" s="4">
        <v>202053</v>
      </c>
      <c r="B56" s="5">
        <v>44192</v>
      </c>
      <c r="C56" s="4"/>
      <c r="D56" s="6">
        <v>506.61240386962891</v>
      </c>
      <c r="E56" s="6">
        <v>458.85588359832764</v>
      </c>
      <c r="F56" s="4"/>
      <c r="G56" s="6">
        <v>189.60715579986572</v>
      </c>
      <c r="H56" s="6">
        <v>176.46790075302124</v>
      </c>
      <c r="I56" s="4"/>
      <c r="J56" s="6">
        <v>188.78568661212921</v>
      </c>
      <c r="K56" s="6">
        <v>169.36803920484348</v>
      </c>
      <c r="L56" s="4"/>
      <c r="M56" s="6">
        <v>1740.5404131412506</v>
      </c>
      <c r="N56" s="6">
        <v>1092.0972807963781</v>
      </c>
      <c r="O56" s="4"/>
      <c r="P56" s="6">
        <v>5306.2827548980713</v>
      </c>
      <c r="Q56" s="6">
        <v>2284.2323180399499</v>
      </c>
      <c r="R56" s="4"/>
      <c r="S56" s="6">
        <v>4529.0558815002441</v>
      </c>
      <c r="T56" s="6">
        <v>1644.0186374072543</v>
      </c>
      <c r="U56" s="4"/>
      <c r="V56" s="6">
        <v>3716.4442749023438</v>
      </c>
      <c r="W56" s="6">
        <v>1482.8976899450579</v>
      </c>
      <c r="X56" s="4"/>
      <c r="Y56" s="6">
        <v>2945.4377994537354</v>
      </c>
      <c r="Z56" s="6">
        <v>1483.2089857964368</v>
      </c>
    </row>
    <row r="57" spans="1:26" x14ac:dyDescent="0.35">
      <c r="A57" s="4">
        <v>202101</v>
      </c>
      <c r="B57" s="5">
        <v>44199</v>
      </c>
      <c r="C57" s="4"/>
      <c r="D57" s="6">
        <v>525.23800468444824</v>
      </c>
      <c r="E57" s="6">
        <v>457.97126770019531</v>
      </c>
      <c r="F57" s="4"/>
      <c r="G57" s="6">
        <v>164.06034922599792</v>
      </c>
      <c r="H57" s="6">
        <v>178.32342624664307</v>
      </c>
      <c r="I57" s="4"/>
      <c r="J57" s="6">
        <v>186.56837499141693</v>
      </c>
      <c r="K57" s="6">
        <v>171.14928710371501</v>
      </c>
      <c r="L57" s="4"/>
      <c r="M57" s="6">
        <v>1829.7348835468292</v>
      </c>
      <c r="N57" s="6">
        <v>1078.3522994318373</v>
      </c>
      <c r="O57" s="4"/>
      <c r="P57" s="6">
        <v>6011.9029226303101</v>
      </c>
      <c r="Q57" s="6">
        <v>2293.8864032111037</v>
      </c>
      <c r="R57" s="4"/>
      <c r="S57" s="6">
        <v>5504.335729598999</v>
      </c>
      <c r="T57" s="6">
        <v>1670.4991976638062</v>
      </c>
      <c r="U57" s="4"/>
      <c r="V57" s="6">
        <v>4814.0830659866333</v>
      </c>
      <c r="W57" s="6">
        <v>1510.4075183125394</v>
      </c>
      <c r="X57" s="4"/>
      <c r="Y57" s="6">
        <v>3641.0314292907715</v>
      </c>
      <c r="Z57" s="6">
        <v>1481.0984024480786</v>
      </c>
    </row>
    <row r="58" spans="1:26" x14ac:dyDescent="0.35">
      <c r="A58" s="4">
        <v>202102</v>
      </c>
      <c r="B58" s="5">
        <v>44206</v>
      </c>
      <c r="C58" s="4"/>
      <c r="D58" s="6">
        <v>528.89788722991943</v>
      </c>
      <c r="E58" s="6">
        <v>453.47702598571777</v>
      </c>
      <c r="F58" s="4"/>
      <c r="G58" s="6">
        <v>182.47044539451599</v>
      </c>
      <c r="H58" s="6">
        <v>182.20602297782898</v>
      </c>
      <c r="I58" s="4"/>
      <c r="J58" s="6">
        <v>202.68209040164948</v>
      </c>
      <c r="K58" s="6">
        <v>159.49240230934888</v>
      </c>
      <c r="L58" s="4"/>
      <c r="M58" s="6">
        <v>1661.5336430072784</v>
      </c>
      <c r="N58" s="6">
        <v>1004.2712575575148</v>
      </c>
      <c r="O58" s="4"/>
      <c r="P58" s="6">
        <v>6124.6891875267029</v>
      </c>
      <c r="Q58" s="6">
        <v>2138.2016645926792</v>
      </c>
      <c r="R58" s="4"/>
      <c r="S58" s="6">
        <v>6056.6768836975098</v>
      </c>
      <c r="T58" s="6">
        <v>1560.177527815192</v>
      </c>
      <c r="U58" s="4"/>
      <c r="V58" s="6">
        <v>5277.8711395263672</v>
      </c>
      <c r="W58" s="6">
        <v>1412.5420593853669</v>
      </c>
      <c r="X58" s="4"/>
      <c r="Y58" s="6">
        <v>4095.0181798934937</v>
      </c>
      <c r="Z58" s="6">
        <v>1385.0970757049904</v>
      </c>
    </row>
    <row r="59" spans="1:26" x14ac:dyDescent="0.35">
      <c r="A59" s="4">
        <v>202103</v>
      </c>
      <c r="B59" s="5">
        <v>44213</v>
      </c>
      <c r="C59" s="4"/>
      <c r="D59" s="6">
        <v>577.906418800354</v>
      </c>
      <c r="E59" s="6">
        <v>460.20607852935791</v>
      </c>
      <c r="F59" s="4"/>
      <c r="G59" s="6">
        <v>188.9112331867218</v>
      </c>
      <c r="H59" s="6">
        <v>187.32731175422668</v>
      </c>
      <c r="I59" s="4"/>
      <c r="J59" s="6">
        <v>204.78108775615692</v>
      </c>
      <c r="K59" s="6">
        <v>154.76327006906757</v>
      </c>
      <c r="L59" s="4"/>
      <c r="M59" s="6">
        <v>1549.1594945192337</v>
      </c>
      <c r="N59" s="6">
        <v>976.066435100327</v>
      </c>
      <c r="O59" s="4"/>
      <c r="P59" s="6">
        <v>5215.2103118896484</v>
      </c>
      <c r="Q59" s="6">
        <v>2078.7138095453042</v>
      </c>
      <c r="R59" s="4"/>
      <c r="S59" s="6">
        <v>5033.1977787017822</v>
      </c>
      <c r="T59" s="6">
        <v>1514.6437525683989</v>
      </c>
      <c r="U59" s="4"/>
      <c r="V59" s="6">
        <v>4531.0289726257324</v>
      </c>
      <c r="W59" s="6">
        <v>1371.8163019935569</v>
      </c>
      <c r="X59" s="4"/>
      <c r="Y59" s="6">
        <v>3681.3182983398438</v>
      </c>
      <c r="Z59" s="6">
        <v>1345.7315356284557</v>
      </c>
    </row>
    <row r="60" spans="1:26" x14ac:dyDescent="0.35">
      <c r="A60" s="4">
        <v>202104</v>
      </c>
      <c r="B60" s="5">
        <v>44220</v>
      </c>
      <c r="C60" s="4"/>
      <c r="D60" s="6">
        <v>497.17677164077759</v>
      </c>
      <c r="E60" s="6">
        <v>466.31368732452393</v>
      </c>
      <c r="F60" s="4"/>
      <c r="G60" s="6">
        <v>163.00581908226013</v>
      </c>
      <c r="H60" s="6">
        <v>190.3260486125946</v>
      </c>
      <c r="I60" s="4"/>
      <c r="J60" s="6">
        <v>152.06601679325104</v>
      </c>
      <c r="K60" s="6">
        <v>149.49312208723168</v>
      </c>
      <c r="L60" s="4"/>
      <c r="M60" s="6">
        <v>1374.4696320295334</v>
      </c>
      <c r="N60" s="6">
        <v>942.68761125153958</v>
      </c>
      <c r="O60" s="4"/>
      <c r="P60" s="6">
        <v>3777.8918056488037</v>
      </c>
      <c r="Q60" s="6">
        <v>2007.8106766607648</v>
      </c>
      <c r="R60" s="4"/>
      <c r="S60" s="6">
        <v>3396.905611038208</v>
      </c>
      <c r="T60" s="6">
        <v>1464.0594652596537</v>
      </c>
      <c r="U60" s="4"/>
      <c r="V60" s="6">
        <v>3076.8531684875488</v>
      </c>
      <c r="W60" s="6">
        <v>1327.4196168489966</v>
      </c>
      <c r="X60" s="4"/>
      <c r="Y60" s="6">
        <v>2643.9570345878601</v>
      </c>
      <c r="Z60" s="6">
        <v>1304.0846609033879</v>
      </c>
    </row>
    <row r="61" spans="1:26" x14ac:dyDescent="0.35">
      <c r="A61" s="4">
        <v>202105</v>
      </c>
      <c r="B61" s="5">
        <v>44227</v>
      </c>
      <c r="C61" s="4"/>
      <c r="D61" s="6">
        <v>500.99083161354065</v>
      </c>
      <c r="E61" s="6">
        <v>474.92111873626709</v>
      </c>
      <c r="F61" s="4"/>
      <c r="G61" s="6">
        <v>143.28152310848236</v>
      </c>
      <c r="H61" s="6">
        <v>192.9384651184082</v>
      </c>
      <c r="I61" s="4"/>
      <c r="J61" s="6">
        <v>179.28470897674561</v>
      </c>
      <c r="K61" s="6">
        <v>152.06782045640915</v>
      </c>
      <c r="L61" s="4"/>
      <c r="M61" s="6">
        <v>1409.1561247110367</v>
      </c>
      <c r="N61" s="6">
        <v>962.01794180571437</v>
      </c>
      <c r="O61" s="4"/>
      <c r="P61" s="6">
        <v>3268.0904259681702</v>
      </c>
      <c r="Q61" s="6">
        <v>2046.5528271029525</v>
      </c>
      <c r="R61" s="4"/>
      <c r="S61" s="6">
        <v>2721.0536546707153</v>
      </c>
      <c r="T61" s="6">
        <v>1493.3116237029772</v>
      </c>
      <c r="U61" s="4"/>
      <c r="V61" s="6">
        <v>2445.5779685974121</v>
      </c>
      <c r="W61" s="6">
        <v>1354.7906652854804</v>
      </c>
      <c r="X61" s="4"/>
      <c r="Y61" s="6">
        <v>2065.4561815261841</v>
      </c>
      <c r="Z61" s="6">
        <v>1332.9589958240815</v>
      </c>
    </row>
    <row r="62" spans="1:26" x14ac:dyDescent="0.35">
      <c r="A62" s="4">
        <v>202106</v>
      </c>
      <c r="B62" s="5">
        <v>44234</v>
      </c>
      <c r="C62" s="4"/>
      <c r="D62" s="6">
        <v>491.22563076019287</v>
      </c>
      <c r="E62" s="6">
        <v>483.41537189483643</v>
      </c>
      <c r="F62" s="4"/>
      <c r="G62" s="6">
        <v>151.4396665096283</v>
      </c>
      <c r="H62" s="6">
        <v>194.54464364051819</v>
      </c>
      <c r="I62" s="4"/>
      <c r="J62" s="6">
        <v>198.22477042675018</v>
      </c>
      <c r="K62" s="6">
        <v>155.41614615143064</v>
      </c>
      <c r="L62" s="4"/>
      <c r="M62" s="6">
        <v>1277.9672042131424</v>
      </c>
      <c r="N62" s="6">
        <v>983.16516650641529</v>
      </c>
      <c r="O62" s="4"/>
      <c r="P62" s="6">
        <v>2825.867687702179</v>
      </c>
      <c r="Q62" s="6">
        <v>2091.5758985542657</v>
      </c>
      <c r="R62" s="4"/>
      <c r="S62" s="6">
        <v>2271.9047451019287</v>
      </c>
      <c r="T62" s="6">
        <v>1524.5130034149522</v>
      </c>
      <c r="U62" s="4"/>
      <c r="V62" s="6">
        <v>1963.2501354217529</v>
      </c>
      <c r="W62" s="6">
        <v>1380.5206677216668</v>
      </c>
      <c r="X62" s="4"/>
      <c r="Y62" s="6">
        <v>1825.742847442627</v>
      </c>
      <c r="Z62" s="6">
        <v>1356.9915073783725</v>
      </c>
    </row>
    <row r="63" spans="1:26" x14ac:dyDescent="0.35">
      <c r="A63" s="4">
        <v>202107</v>
      </c>
      <c r="B63" s="5">
        <v>44241</v>
      </c>
      <c r="C63" s="4"/>
      <c r="D63" s="6">
        <v>492.2425708770752</v>
      </c>
      <c r="E63" s="6">
        <v>494.42103385925293</v>
      </c>
      <c r="F63" s="4"/>
      <c r="G63" s="6">
        <v>163.52898454666138</v>
      </c>
      <c r="H63" s="6">
        <v>196.1738429069519</v>
      </c>
      <c r="I63" s="4"/>
      <c r="J63" s="6">
        <v>156.42347776889801</v>
      </c>
      <c r="K63" s="6">
        <v>150.07493217848111</v>
      </c>
      <c r="L63" s="4"/>
      <c r="M63" s="6">
        <v>1254.501803278923</v>
      </c>
      <c r="N63" s="6">
        <v>946.19748542717684</v>
      </c>
      <c r="O63" s="4"/>
      <c r="P63" s="6">
        <v>2717.8571166992188</v>
      </c>
      <c r="Q63" s="6">
        <v>2012.6237415209196</v>
      </c>
      <c r="R63" s="4"/>
      <c r="S63" s="6">
        <v>2077.7132816314697</v>
      </c>
      <c r="T63" s="6">
        <v>1465.68026421287</v>
      </c>
      <c r="U63" s="4"/>
      <c r="V63" s="6">
        <v>1800.7953653335571</v>
      </c>
      <c r="W63" s="6">
        <v>1330.14613446617</v>
      </c>
      <c r="X63" s="4"/>
      <c r="Y63" s="6">
        <v>1745.0413889884949</v>
      </c>
      <c r="Z63" s="6">
        <v>1306.8113878165041</v>
      </c>
    </row>
    <row r="64" spans="1:26" x14ac:dyDescent="0.35">
      <c r="A64" s="4">
        <v>202108</v>
      </c>
      <c r="B64" s="5">
        <v>44248</v>
      </c>
      <c r="C64" s="4"/>
      <c r="D64" s="6">
        <v>629.03974151611328</v>
      </c>
      <c r="E64" s="6">
        <v>500.77343082427979</v>
      </c>
      <c r="F64" s="4"/>
      <c r="G64" s="6">
        <v>184.45509970188141</v>
      </c>
      <c r="H64" s="6">
        <v>198.78221392631531</v>
      </c>
      <c r="I64" s="4"/>
      <c r="J64" s="6">
        <v>135.28640240430832</v>
      </c>
      <c r="K64" s="6">
        <v>147.68171834429441</v>
      </c>
      <c r="L64" s="4"/>
      <c r="M64" s="6">
        <v>1175.2356684207916</v>
      </c>
      <c r="N64" s="6">
        <v>935.91748057462723</v>
      </c>
      <c r="O64" s="4"/>
      <c r="P64" s="6">
        <v>2515.3730211257935</v>
      </c>
      <c r="Q64" s="6">
        <v>1991.4396819005813</v>
      </c>
      <c r="R64" s="4"/>
      <c r="S64" s="6">
        <v>1855.354660987854</v>
      </c>
      <c r="T64" s="6">
        <v>1451.7113631873178</v>
      </c>
      <c r="U64" s="4"/>
      <c r="V64" s="6">
        <v>1596.7530922889709</v>
      </c>
      <c r="W64" s="6">
        <v>1317.8020195283291</v>
      </c>
      <c r="X64" s="4"/>
      <c r="Y64" s="6">
        <v>1543.8641672134399</v>
      </c>
      <c r="Z64" s="6">
        <v>1299.2393015084838</v>
      </c>
    </row>
    <row r="65" spans="1:26" x14ac:dyDescent="0.35">
      <c r="A65" s="4">
        <v>202109</v>
      </c>
      <c r="B65" s="5">
        <v>44255</v>
      </c>
      <c r="C65" s="4"/>
      <c r="D65" s="6">
        <v>555.53944396972656</v>
      </c>
      <c r="E65" s="6">
        <v>512.82447814941406</v>
      </c>
      <c r="F65" s="4"/>
      <c r="G65" s="6">
        <v>181.11794185638428</v>
      </c>
      <c r="H65" s="6">
        <v>200.8703134059906</v>
      </c>
      <c r="I65" s="4"/>
      <c r="J65" s="6">
        <v>169.81776988506317</v>
      </c>
      <c r="K65" s="6">
        <v>153.3561868106797</v>
      </c>
      <c r="L65" s="4"/>
      <c r="M65" s="6">
        <v>1161.466570854187</v>
      </c>
      <c r="N65" s="6">
        <v>969.24878890059767</v>
      </c>
      <c r="O65" s="4"/>
      <c r="P65" s="6">
        <v>2421.1767745018005</v>
      </c>
      <c r="Q65" s="6">
        <v>2062.9800699444172</v>
      </c>
      <c r="R65" s="4"/>
      <c r="S65" s="6">
        <v>1876.2124786376953</v>
      </c>
      <c r="T65" s="6">
        <v>1503.1088032606381</v>
      </c>
      <c r="U65" s="4"/>
      <c r="V65" s="6">
        <v>1638.1324157714844</v>
      </c>
      <c r="W65" s="6">
        <v>1362.7524540719576</v>
      </c>
      <c r="X65" s="4"/>
      <c r="Y65" s="6">
        <v>1605.2567825317383</v>
      </c>
      <c r="Z65" s="6">
        <v>1339.2766088782528</v>
      </c>
    </row>
    <row r="66" spans="1:26" x14ac:dyDescent="0.35">
      <c r="A66" s="4">
        <v>202110</v>
      </c>
      <c r="B66" s="5">
        <v>44262</v>
      </c>
      <c r="C66" s="4"/>
      <c r="D66" s="6">
        <v>582.18690156936646</v>
      </c>
      <c r="E66" s="6">
        <v>522.14788913726807</v>
      </c>
      <c r="F66" s="4"/>
      <c r="G66" s="6">
        <v>211.43623781204224</v>
      </c>
      <c r="H66" s="6">
        <v>200.49870419502258</v>
      </c>
      <c r="I66" s="4"/>
      <c r="J66" s="6">
        <v>199.71994340419769</v>
      </c>
      <c r="K66" s="6">
        <v>151.92565216540652</v>
      </c>
      <c r="L66" s="4"/>
      <c r="M66" s="6">
        <v>1185.7411730289459</v>
      </c>
      <c r="N66" s="6">
        <v>962.48492038850281</v>
      </c>
      <c r="O66" s="4"/>
      <c r="P66" s="6">
        <v>2521.1213350296021</v>
      </c>
      <c r="Q66" s="6">
        <v>2051.9861485865458</v>
      </c>
      <c r="R66" s="4"/>
      <c r="S66" s="6">
        <v>1845.7667446136475</v>
      </c>
      <c r="T66" s="6">
        <v>1494.9639855523894</v>
      </c>
      <c r="U66" s="4"/>
      <c r="V66" s="6">
        <v>1665.2323021888733</v>
      </c>
      <c r="W66" s="6">
        <v>1354.684302976601</v>
      </c>
      <c r="X66" s="4"/>
      <c r="Y66" s="6">
        <v>1538.2832183837891</v>
      </c>
      <c r="Z66" s="6">
        <v>1330.1549931240463</v>
      </c>
    </row>
    <row r="67" spans="1:26" x14ac:dyDescent="0.35">
      <c r="A67" s="4">
        <v>202111</v>
      </c>
      <c r="B67" s="5">
        <v>44269</v>
      </c>
      <c r="C67" s="4"/>
      <c r="D67" s="6">
        <v>550.55214309692383</v>
      </c>
      <c r="E67" s="6">
        <v>526.69348812103271</v>
      </c>
      <c r="F67" s="4"/>
      <c r="G67" s="6">
        <v>188.17195606231689</v>
      </c>
      <c r="H67" s="6">
        <v>198.228440284729</v>
      </c>
      <c r="I67" s="4"/>
      <c r="J67" s="6">
        <v>164.64126908779144</v>
      </c>
      <c r="K67" s="6">
        <v>151.10535402392645</v>
      </c>
      <c r="L67" s="4"/>
      <c r="M67" s="6">
        <v>1049.9879018068314</v>
      </c>
      <c r="N67" s="6">
        <v>957.91437516148244</v>
      </c>
      <c r="O67" s="4"/>
      <c r="P67" s="6">
        <v>2313.3778972625732</v>
      </c>
      <c r="Q67" s="6">
        <v>2039.719107094438</v>
      </c>
      <c r="R67" s="4"/>
      <c r="S67" s="6">
        <v>1762.2328853607178</v>
      </c>
      <c r="T67" s="6">
        <v>1485.7951923906851</v>
      </c>
      <c r="U67" s="4"/>
      <c r="V67" s="6">
        <v>1533.9094157218933</v>
      </c>
      <c r="W67" s="6">
        <v>1346.9152746946825</v>
      </c>
      <c r="X67" s="4"/>
      <c r="Y67" s="6">
        <v>1439.9801473617554</v>
      </c>
      <c r="Z67" s="6">
        <v>1323.4168352804497</v>
      </c>
    </row>
    <row r="68" spans="1:26" x14ac:dyDescent="0.35">
      <c r="A68" s="4">
        <v>202112</v>
      </c>
      <c r="B68" s="5">
        <v>44276</v>
      </c>
      <c r="C68" s="4"/>
      <c r="D68" s="6">
        <v>649.28825187683105</v>
      </c>
      <c r="E68" s="6">
        <v>533.09202766418457</v>
      </c>
      <c r="F68" s="4"/>
      <c r="G68" s="6">
        <v>132.31800091266632</v>
      </c>
      <c r="H68" s="6">
        <v>197.89024138450623</v>
      </c>
      <c r="I68" s="4"/>
      <c r="J68" s="6">
        <v>170.18820762634277</v>
      </c>
      <c r="K68" s="6">
        <v>148.78272463287749</v>
      </c>
      <c r="L68" s="4"/>
      <c r="M68" s="6">
        <v>1151.9058780670166</v>
      </c>
      <c r="N68" s="6">
        <v>943.32351951891235</v>
      </c>
      <c r="O68" s="4"/>
      <c r="P68" s="6">
        <v>2369.800422668457</v>
      </c>
      <c r="Q68" s="6">
        <v>2010.4633761385383</v>
      </c>
      <c r="R68" s="4"/>
      <c r="S68" s="6">
        <v>1775.7175493240356</v>
      </c>
      <c r="T68" s="6">
        <v>1465.6782599716503</v>
      </c>
      <c r="U68" s="4"/>
      <c r="V68" s="6">
        <v>1521.032452583313</v>
      </c>
      <c r="W68" s="6">
        <v>1328.2520457670671</v>
      </c>
      <c r="X68" s="4"/>
      <c r="Y68" s="6">
        <v>1355.0341970920563</v>
      </c>
      <c r="Z68" s="6">
        <v>1303.9203274592599</v>
      </c>
    </row>
    <row r="69" spans="1:26" x14ac:dyDescent="0.35">
      <c r="A69" s="4">
        <v>202113</v>
      </c>
      <c r="B69" s="5">
        <v>44283</v>
      </c>
      <c r="C69" s="4"/>
      <c r="D69" s="6">
        <v>560.48879814147949</v>
      </c>
      <c r="E69" s="6">
        <v>538.51016807556152</v>
      </c>
      <c r="F69" s="4"/>
      <c r="G69" s="6">
        <v>130.64841818809509</v>
      </c>
      <c r="H69" s="6">
        <v>198.4154577255249</v>
      </c>
      <c r="I69" s="4"/>
      <c r="J69" s="6">
        <v>136.91093969345093</v>
      </c>
      <c r="K69" s="6">
        <v>153.11238631956672</v>
      </c>
      <c r="L69" s="4"/>
      <c r="M69" s="6">
        <v>1164.3510072231293</v>
      </c>
      <c r="N69" s="6">
        <v>969.26578277860801</v>
      </c>
      <c r="O69" s="4"/>
      <c r="P69" s="6">
        <v>2455.2922122478485</v>
      </c>
      <c r="Q69" s="6">
        <v>2065.4479288224957</v>
      </c>
      <c r="R69" s="4"/>
      <c r="S69" s="6">
        <v>1731.9523010253906</v>
      </c>
      <c r="T69" s="6">
        <v>1504.3340017948965</v>
      </c>
      <c r="U69" s="4"/>
      <c r="V69" s="6">
        <v>1556.7325229644775</v>
      </c>
      <c r="W69" s="6">
        <v>1363.5494336510385</v>
      </c>
      <c r="X69" s="4"/>
      <c r="Y69" s="6">
        <v>1504.2443432807922</v>
      </c>
      <c r="Z69" s="6">
        <v>1339.8543671842583</v>
      </c>
    </row>
    <row r="70" spans="1:26" x14ac:dyDescent="0.35">
      <c r="A70" s="4">
        <v>202114</v>
      </c>
      <c r="B70" s="5">
        <v>44290</v>
      </c>
      <c r="C70" s="4"/>
      <c r="D70" s="6">
        <v>566.01432704925537</v>
      </c>
      <c r="E70" s="6">
        <v>548.66359424591064</v>
      </c>
      <c r="F70" s="4"/>
      <c r="G70" s="6">
        <v>170.89713621139526</v>
      </c>
      <c r="H70" s="6">
        <v>200.54960250854492</v>
      </c>
      <c r="I70" s="4"/>
      <c r="J70" s="6">
        <v>166.35688060522079</v>
      </c>
      <c r="K70" s="6">
        <v>158.20463628768374</v>
      </c>
      <c r="L70" s="4"/>
      <c r="M70" s="6">
        <v>1255.4464564323425</v>
      </c>
      <c r="N70" s="6">
        <v>1001.4202675490819</v>
      </c>
      <c r="O70" s="4"/>
      <c r="P70" s="6">
        <v>2515.1534833908081</v>
      </c>
      <c r="Q70" s="6">
        <v>2137.6005605162036</v>
      </c>
      <c r="R70" s="4"/>
      <c r="S70" s="6">
        <v>1832.6554183959961</v>
      </c>
      <c r="T70" s="6">
        <v>1557.8070826989535</v>
      </c>
      <c r="U70" s="4"/>
      <c r="V70" s="6">
        <v>1637.476610660553</v>
      </c>
      <c r="W70" s="6">
        <v>1408.8325688208374</v>
      </c>
      <c r="X70" s="4"/>
      <c r="Y70" s="6">
        <v>1536.4216957092285</v>
      </c>
      <c r="Z70" s="6">
        <v>1373.798925949586</v>
      </c>
    </row>
    <row r="71" spans="1:26" x14ac:dyDescent="0.35">
      <c r="A71" s="4">
        <v>202115</v>
      </c>
      <c r="B71" s="5">
        <v>44297</v>
      </c>
      <c r="C71" s="4"/>
      <c r="D71" s="6">
        <v>644.94102573394775</v>
      </c>
      <c r="E71" s="6">
        <v>555.01617240905762</v>
      </c>
      <c r="F71" s="4"/>
      <c r="G71" s="6">
        <v>175.20462536811829</v>
      </c>
      <c r="H71" s="6">
        <v>201.66624927520752</v>
      </c>
      <c r="I71" s="4"/>
      <c r="J71" s="6">
        <v>165.39231097698212</v>
      </c>
      <c r="K71" s="6">
        <v>157.2978428618492</v>
      </c>
      <c r="L71" s="4"/>
      <c r="M71" s="6">
        <v>1184.2067017555237</v>
      </c>
      <c r="N71" s="6">
        <v>994.62612078741665</v>
      </c>
      <c r="O71" s="4"/>
      <c r="P71" s="6">
        <v>2515.5651807785034</v>
      </c>
      <c r="Q71" s="6">
        <v>2119.266624209431</v>
      </c>
      <c r="R71" s="4"/>
      <c r="S71" s="6">
        <v>1832.9141006469727</v>
      </c>
      <c r="T71" s="6">
        <v>1543.8910281122783</v>
      </c>
      <c r="U71" s="4"/>
      <c r="V71" s="6">
        <v>1622.3640108108521</v>
      </c>
      <c r="W71" s="6">
        <v>1398.8338964460679</v>
      </c>
      <c r="X71" s="4"/>
      <c r="Y71" s="6">
        <v>1533.2724814414978</v>
      </c>
      <c r="Z71" s="6">
        <v>1369.4774604531349</v>
      </c>
    </row>
    <row r="72" spans="1:26" x14ac:dyDescent="0.35">
      <c r="A72" s="4">
        <v>202116</v>
      </c>
      <c r="B72" s="5">
        <v>44304</v>
      </c>
      <c r="C72" s="4"/>
      <c r="D72" s="6">
        <v>578.98628044128418</v>
      </c>
      <c r="E72" s="6">
        <v>565.00592517852783</v>
      </c>
      <c r="F72" s="4"/>
      <c r="G72" s="6">
        <v>177.91608345508575</v>
      </c>
      <c r="H72" s="6">
        <v>203.85580015182495</v>
      </c>
      <c r="I72" s="4"/>
      <c r="J72" s="6">
        <v>154.63579249382019</v>
      </c>
      <c r="K72" s="6">
        <v>156.06574578918466</v>
      </c>
      <c r="L72" s="4"/>
      <c r="M72" s="6">
        <v>1170.2547477483749</v>
      </c>
      <c r="N72" s="6">
        <v>989.84246831385906</v>
      </c>
      <c r="O72" s="4"/>
      <c r="P72" s="6">
        <v>2437.1728057861328</v>
      </c>
      <c r="Q72" s="6">
        <v>2109.8072458169204</v>
      </c>
      <c r="R72" s="4"/>
      <c r="S72" s="6">
        <v>1946.0836734771729</v>
      </c>
      <c r="T72" s="6">
        <v>1536.7137106555688</v>
      </c>
      <c r="U72" s="4"/>
      <c r="V72" s="6">
        <v>1684.1784524917603</v>
      </c>
      <c r="W72" s="6">
        <v>1392.4586812205055</v>
      </c>
      <c r="X72" s="4"/>
      <c r="Y72" s="6">
        <v>1479.016909122467</v>
      </c>
      <c r="Z72" s="6">
        <v>1363.426882430572</v>
      </c>
    </row>
    <row r="73" spans="1:26" x14ac:dyDescent="0.35">
      <c r="A73" s="4">
        <v>202117</v>
      </c>
      <c r="B73" s="5">
        <v>44311</v>
      </c>
      <c r="C73" s="4"/>
      <c r="D73" s="6">
        <v>606.06753826141357</v>
      </c>
      <c r="E73" s="6">
        <v>576.29766941070557</v>
      </c>
      <c r="F73" s="4"/>
      <c r="G73" s="6">
        <v>145.88092160224915</v>
      </c>
      <c r="H73" s="6">
        <v>205.38724803924561</v>
      </c>
      <c r="I73" s="4"/>
      <c r="J73" s="6">
        <v>167.88415324687958</v>
      </c>
      <c r="K73" s="6">
        <v>157.22740189022068</v>
      </c>
      <c r="L73" s="4"/>
      <c r="M73" s="6">
        <v>1208.277149438858</v>
      </c>
      <c r="N73" s="6">
        <v>998.89038708805685</v>
      </c>
      <c r="O73" s="4"/>
      <c r="P73" s="6">
        <v>2484.6070919036865</v>
      </c>
      <c r="Q73" s="6">
        <v>2131.2401596764184</v>
      </c>
      <c r="R73" s="4"/>
      <c r="S73" s="6">
        <v>1904.8901405334473</v>
      </c>
      <c r="T73" s="6">
        <v>1552.0829656081153</v>
      </c>
      <c r="U73" s="4"/>
      <c r="V73" s="6">
        <v>1663.4966735839844</v>
      </c>
      <c r="W73" s="6">
        <v>1404.4572593449016</v>
      </c>
      <c r="X73" s="4"/>
      <c r="Y73" s="6">
        <v>1530.8585472106934</v>
      </c>
      <c r="Z73" s="6">
        <v>1372.6684199637637</v>
      </c>
    </row>
    <row r="74" spans="1:26" x14ac:dyDescent="0.35">
      <c r="A74" s="4">
        <v>202118</v>
      </c>
      <c r="B74" s="5">
        <v>44318</v>
      </c>
      <c r="C74" s="4"/>
      <c r="D74" s="6">
        <v>557.54692649841309</v>
      </c>
      <c r="E74" s="6">
        <v>590.19520854949951</v>
      </c>
      <c r="F74" s="4"/>
      <c r="G74" s="6">
        <v>166.95409488677979</v>
      </c>
      <c r="H74" s="6">
        <v>206.49199438095093</v>
      </c>
      <c r="I74" s="4"/>
      <c r="J74" s="6">
        <v>177.51048517227173</v>
      </c>
      <c r="K74" s="6">
        <v>166.43733379667671</v>
      </c>
      <c r="L74" s="4"/>
      <c r="M74" s="6">
        <v>1198.7635321617126</v>
      </c>
      <c r="N74" s="6">
        <v>1056.7088422665611</v>
      </c>
      <c r="O74" s="4"/>
      <c r="P74" s="6">
        <v>2602.8990650177002</v>
      </c>
      <c r="Q74" s="6">
        <v>2252.1217209980455</v>
      </c>
      <c r="R74" s="4"/>
      <c r="S74" s="6">
        <v>2024.0175476074219</v>
      </c>
      <c r="T74" s="6">
        <v>1642.6521756106733</v>
      </c>
      <c r="U74" s="4"/>
      <c r="V74" s="6">
        <v>1804.1441068649292</v>
      </c>
      <c r="W74" s="6">
        <v>1488.8708407975905</v>
      </c>
      <c r="X74" s="4"/>
      <c r="Y74" s="6">
        <v>1740.3487777709961</v>
      </c>
      <c r="Z74" s="6">
        <v>1460.3841503397771</v>
      </c>
    </row>
    <row r="75" spans="1:26" x14ac:dyDescent="0.35">
      <c r="A75" s="4">
        <v>202119</v>
      </c>
      <c r="B75" s="5">
        <v>44325</v>
      </c>
      <c r="C75" s="4"/>
      <c r="D75" s="6">
        <v>585.78682518005371</v>
      </c>
      <c r="E75" s="6">
        <v>606.17856788635254</v>
      </c>
      <c r="F75" s="4"/>
      <c r="G75" s="6">
        <v>155.40509259700775</v>
      </c>
      <c r="H75" s="6">
        <v>209.9280891418457</v>
      </c>
      <c r="I75" s="4"/>
      <c r="J75" s="6">
        <v>158.63086676597595</v>
      </c>
      <c r="K75" s="6">
        <v>169.11404656688759</v>
      </c>
      <c r="L75" s="4"/>
      <c r="M75" s="6">
        <v>1248.1995348930359</v>
      </c>
      <c r="N75" s="6">
        <v>1074.8970930450455</v>
      </c>
      <c r="O75" s="4"/>
      <c r="P75" s="6">
        <v>2661.1663875579834</v>
      </c>
      <c r="Q75" s="6">
        <v>2299.396217429151</v>
      </c>
      <c r="R75" s="4"/>
      <c r="S75" s="6">
        <v>2146.1110134124756</v>
      </c>
      <c r="T75" s="6">
        <v>1673.7361644541445</v>
      </c>
      <c r="U75" s="4"/>
      <c r="V75" s="6">
        <v>1880.4725856781006</v>
      </c>
      <c r="W75" s="6">
        <v>1511.9989513112869</v>
      </c>
      <c r="X75" s="4"/>
      <c r="Y75" s="6">
        <v>1759.8460931777954</v>
      </c>
      <c r="Z75" s="6">
        <v>1469.4257057363998</v>
      </c>
    </row>
    <row r="76" spans="1:26" x14ac:dyDescent="0.35">
      <c r="A76" s="4">
        <v>202120</v>
      </c>
      <c r="B76" s="5">
        <v>44332</v>
      </c>
      <c r="C76" s="4"/>
      <c r="D76" s="6">
        <v>687.20810985565186</v>
      </c>
      <c r="E76" s="6">
        <v>622.17416191101074</v>
      </c>
      <c r="F76" s="4"/>
      <c r="G76" s="6">
        <v>187.35648441314697</v>
      </c>
      <c r="H76" s="6">
        <v>214.84847116470337</v>
      </c>
      <c r="I76" s="4"/>
      <c r="J76" s="6">
        <v>163.40244448184967</v>
      </c>
      <c r="K76" s="6">
        <v>169.56290849534685</v>
      </c>
      <c r="L76" s="4"/>
      <c r="M76" s="6">
        <v>1231.5336198806763</v>
      </c>
      <c r="N76" s="6">
        <v>1080.3161543006629</v>
      </c>
      <c r="O76" s="4"/>
      <c r="P76" s="6">
        <v>2710.8791608810425</v>
      </c>
      <c r="Q76" s="6">
        <v>2310.6587516263417</v>
      </c>
      <c r="R76" s="4"/>
      <c r="S76" s="6">
        <v>2095.7887630462646</v>
      </c>
      <c r="T76" s="6">
        <v>1682.0631465877987</v>
      </c>
      <c r="U76" s="4"/>
      <c r="V76" s="6">
        <v>1884.460298538208</v>
      </c>
      <c r="W76" s="6">
        <v>1520.7967879599803</v>
      </c>
      <c r="X76" s="4"/>
      <c r="Y76" s="6">
        <v>1707.1772804260254</v>
      </c>
      <c r="Z76" s="6">
        <v>1481.9165334412835</v>
      </c>
    </row>
    <row r="77" spans="1:26" x14ac:dyDescent="0.35">
      <c r="A77" s="4">
        <v>202121</v>
      </c>
      <c r="B77" s="5">
        <v>44339</v>
      </c>
      <c r="C77" s="4"/>
      <c r="D77" s="6">
        <v>660.47335147857666</v>
      </c>
      <c r="E77" s="6">
        <v>635.29637336730957</v>
      </c>
      <c r="F77" s="4"/>
      <c r="G77" s="6">
        <v>178.93458235263824</v>
      </c>
      <c r="H77" s="6">
        <v>216.80662107467651</v>
      </c>
      <c r="I77" s="4"/>
      <c r="J77" s="6">
        <v>135.46406304836273</v>
      </c>
      <c r="K77" s="6">
        <v>167.61036722172523</v>
      </c>
      <c r="L77" s="4"/>
      <c r="M77" s="6">
        <v>1282.3780019283295</v>
      </c>
      <c r="N77" s="6">
        <v>1068.2279995488636</v>
      </c>
      <c r="O77" s="4"/>
      <c r="P77" s="6">
        <v>2822.9617700576782</v>
      </c>
      <c r="Q77" s="6">
        <v>2282.3524073713843</v>
      </c>
      <c r="R77" s="4"/>
      <c r="S77" s="6">
        <v>2245.2411022186279</v>
      </c>
      <c r="T77" s="6">
        <v>1660.0500446296769</v>
      </c>
      <c r="U77" s="4"/>
      <c r="V77" s="6">
        <v>1893.703052520752</v>
      </c>
      <c r="W77" s="6">
        <v>1502.3127060965896</v>
      </c>
      <c r="X77" s="4"/>
      <c r="Y77" s="6">
        <v>1892.4781589508057</v>
      </c>
      <c r="Z77" s="6">
        <v>1466.4827885637167</v>
      </c>
    </row>
    <row r="78" spans="1:26" x14ac:dyDescent="0.35">
      <c r="A78" s="4">
        <v>202122</v>
      </c>
      <c r="B78" s="5">
        <v>44346</v>
      </c>
      <c r="C78" s="4"/>
      <c r="D78" s="6">
        <v>815.93405723571777</v>
      </c>
      <c r="E78" s="6">
        <v>642.89846611022949</v>
      </c>
      <c r="F78" s="4"/>
      <c r="G78" s="6">
        <v>168.85987305641174</v>
      </c>
      <c r="H78" s="6">
        <v>216.40003299713135</v>
      </c>
      <c r="I78" s="4"/>
      <c r="J78" s="6">
        <v>170.60502409934998</v>
      </c>
      <c r="K78" s="6">
        <v>176.85406725661664</v>
      </c>
      <c r="L78" s="4"/>
      <c r="M78" s="6">
        <v>1366.7643548250198</v>
      </c>
      <c r="N78" s="6">
        <v>1125.4435132234526</v>
      </c>
      <c r="O78" s="4"/>
      <c r="P78" s="6">
        <v>3104.9618000984192</v>
      </c>
      <c r="Q78" s="6">
        <v>2408.0619465332697</v>
      </c>
      <c r="R78" s="4"/>
      <c r="S78" s="6">
        <v>2372.6149787902832</v>
      </c>
      <c r="T78" s="6">
        <v>1752.2416129387341</v>
      </c>
      <c r="U78" s="4"/>
      <c r="V78" s="6">
        <v>2238.643669128418</v>
      </c>
      <c r="W78" s="6">
        <v>1584.8742831733323</v>
      </c>
      <c r="X78" s="4"/>
      <c r="Y78" s="6">
        <v>2096.6060485839844</v>
      </c>
      <c r="Z78" s="6">
        <v>1545.9379843394258</v>
      </c>
    </row>
    <row r="79" spans="1:26" x14ac:dyDescent="0.35">
      <c r="A79" s="4">
        <v>202123</v>
      </c>
      <c r="B79" s="5">
        <v>44353</v>
      </c>
      <c r="C79" s="4"/>
      <c r="D79" s="6">
        <v>817.68067359924316</v>
      </c>
      <c r="E79" s="6">
        <v>645.53873252868652</v>
      </c>
      <c r="F79" s="4"/>
      <c r="G79" s="6">
        <v>207.57208395004272</v>
      </c>
      <c r="H79" s="6">
        <v>213.83568048477173</v>
      </c>
      <c r="I79" s="4"/>
      <c r="J79" s="6">
        <v>190.017333984375</v>
      </c>
      <c r="K79" s="6">
        <v>188.65412676175328</v>
      </c>
      <c r="L79" s="4"/>
      <c r="M79" s="6">
        <v>1373.9573950767517</v>
      </c>
      <c r="N79" s="6">
        <v>1203.8203295085505</v>
      </c>
      <c r="O79" s="4"/>
      <c r="P79" s="6">
        <v>3171.2116756439209</v>
      </c>
      <c r="Q79" s="6">
        <v>2578.1340984461135</v>
      </c>
      <c r="R79" s="4"/>
      <c r="S79" s="6">
        <v>2525.6820545196533</v>
      </c>
      <c r="T79" s="6">
        <v>1875.7023348860489</v>
      </c>
      <c r="U79" s="4"/>
      <c r="V79" s="6">
        <v>2477.9639549255371</v>
      </c>
      <c r="W79" s="6">
        <v>1693.4722370297786</v>
      </c>
      <c r="X79" s="4"/>
      <c r="Y79" s="6">
        <v>2268.6234359741211</v>
      </c>
      <c r="Z79" s="6">
        <v>1649.0952028463309</v>
      </c>
    </row>
    <row r="80" spans="1:26" x14ac:dyDescent="0.35">
      <c r="A80" s="4">
        <v>202124</v>
      </c>
      <c r="B80" s="5">
        <v>44360</v>
      </c>
      <c r="C80" s="4"/>
      <c r="D80" s="6">
        <v>665.29559898376465</v>
      </c>
      <c r="E80" s="6">
        <v>648.7349910736084</v>
      </c>
      <c r="F80" s="4"/>
      <c r="G80" s="6">
        <v>154.03770482540131</v>
      </c>
      <c r="H80" s="6">
        <v>209.18527555465698</v>
      </c>
      <c r="I80" s="4"/>
      <c r="J80" s="6">
        <v>165.1038903594017</v>
      </c>
      <c r="K80" s="6">
        <v>191.08837208126735</v>
      </c>
      <c r="L80" s="4"/>
      <c r="M80" s="6">
        <v>1291.3897879123688</v>
      </c>
      <c r="N80" s="6">
        <v>1217.3888487517497</v>
      </c>
      <c r="O80" s="4"/>
      <c r="P80" s="6">
        <v>3161.6121048927307</v>
      </c>
      <c r="Q80" s="6">
        <v>2606.4370857256272</v>
      </c>
      <c r="R80" s="4"/>
      <c r="S80" s="6">
        <v>2642.3170337677002</v>
      </c>
      <c r="T80" s="6">
        <v>1896.7047678616389</v>
      </c>
      <c r="U80" s="4"/>
      <c r="V80" s="6">
        <v>2373.2242650985718</v>
      </c>
      <c r="W80" s="6">
        <v>1712.4297765002575</v>
      </c>
      <c r="X80" s="4"/>
      <c r="Y80" s="6">
        <v>2325.8727951049805</v>
      </c>
      <c r="Z80" s="6">
        <v>1669.1065587312739</v>
      </c>
    </row>
    <row r="81" spans="1:26" x14ac:dyDescent="0.35">
      <c r="A81" s="4">
        <v>202125</v>
      </c>
      <c r="B81" s="5">
        <v>44367</v>
      </c>
      <c r="C81" s="4"/>
      <c r="D81" s="6">
        <v>755.13019561767578</v>
      </c>
      <c r="E81" s="6">
        <v>647.32076835632324</v>
      </c>
      <c r="F81" s="4"/>
      <c r="G81" s="6">
        <v>143.98956918716431</v>
      </c>
      <c r="H81" s="6">
        <v>205.38116407394409</v>
      </c>
      <c r="I81" s="4"/>
      <c r="J81" s="6">
        <v>180.52486914396286</v>
      </c>
      <c r="K81" s="6">
        <v>188.82363649916522</v>
      </c>
      <c r="L81" s="4"/>
      <c r="M81" s="6">
        <v>1495.1472154855728</v>
      </c>
      <c r="N81" s="6">
        <v>1203.8111199548844</v>
      </c>
      <c r="O81" s="4"/>
      <c r="P81" s="6">
        <v>3606.9291281700134</v>
      </c>
      <c r="Q81" s="6">
        <v>2577.0189350680384</v>
      </c>
      <c r="R81" s="4"/>
      <c r="S81" s="6">
        <v>3017.4511947631836</v>
      </c>
      <c r="T81" s="6">
        <v>1875.7066950597045</v>
      </c>
      <c r="U81" s="4"/>
      <c r="V81" s="6">
        <v>2882.1706123352051</v>
      </c>
      <c r="W81" s="6">
        <v>1697.027317340998</v>
      </c>
      <c r="X81" s="4"/>
      <c r="Y81" s="6">
        <v>2563.6195688247681</v>
      </c>
      <c r="Z81" s="6">
        <v>1657.8633531633884</v>
      </c>
    </row>
    <row r="82" spans="1:26" x14ac:dyDescent="0.35">
      <c r="A82" s="4">
        <v>202126</v>
      </c>
      <c r="B82" s="5">
        <v>44374</v>
      </c>
      <c r="C82" s="4"/>
      <c r="D82" s="6">
        <v>715.42547035217285</v>
      </c>
      <c r="E82" s="6">
        <v>644.71236038208008</v>
      </c>
      <c r="F82" s="4"/>
      <c r="G82" s="6">
        <v>188.44824111461639</v>
      </c>
      <c r="H82" s="6">
        <v>200.16724014282227</v>
      </c>
      <c r="I82" s="4"/>
      <c r="J82" s="6">
        <v>152.35846126079559</v>
      </c>
      <c r="K82" s="6">
        <v>187.28844659693004</v>
      </c>
      <c r="L82" s="4"/>
      <c r="M82" s="6">
        <v>1571.6402512788773</v>
      </c>
      <c r="N82" s="6">
        <v>1196.7709242036185</v>
      </c>
      <c r="O82" s="4"/>
      <c r="P82" s="6">
        <v>4184.4476051330566</v>
      </c>
      <c r="Q82" s="6">
        <v>2560.1640431621267</v>
      </c>
      <c r="R82" s="4"/>
      <c r="S82" s="6">
        <v>3337.5326118469238</v>
      </c>
      <c r="T82" s="6">
        <v>1863.754182086157</v>
      </c>
      <c r="U82" s="4"/>
      <c r="V82" s="6">
        <v>3255.2908983230591</v>
      </c>
      <c r="W82" s="6">
        <v>1683.9740017406127</v>
      </c>
      <c r="X82" s="4"/>
      <c r="Y82" s="6">
        <v>2925.61851978302</v>
      </c>
      <c r="Z82" s="6">
        <v>1643.5989092994207</v>
      </c>
    </row>
    <row r="83" spans="1:26" x14ac:dyDescent="0.35">
      <c r="A83" s="4">
        <v>202127</v>
      </c>
      <c r="B83" s="5">
        <v>44381</v>
      </c>
      <c r="C83" s="4"/>
      <c r="D83" s="6">
        <v>731.6466007232666</v>
      </c>
      <c r="E83" s="6">
        <v>641.70222473144531</v>
      </c>
      <c r="F83" s="4"/>
      <c r="G83" s="6">
        <v>160.82940363883972</v>
      </c>
      <c r="H83" s="6">
        <v>197.59970903396606</v>
      </c>
      <c r="I83" s="4"/>
      <c r="J83" s="6">
        <v>205.22319096326828</v>
      </c>
      <c r="K83" s="6">
        <v>189.40469673977546</v>
      </c>
      <c r="L83" s="4"/>
      <c r="M83" s="6">
        <v>1525.5333025455475</v>
      </c>
      <c r="N83" s="6">
        <v>1209.522178980161</v>
      </c>
      <c r="O83" s="4"/>
      <c r="P83" s="6">
        <v>4862.2684373855591</v>
      </c>
      <c r="Q83" s="6">
        <v>2589.943550816447</v>
      </c>
      <c r="R83" s="4"/>
      <c r="S83" s="6">
        <v>3846.8595848083496</v>
      </c>
      <c r="T83" s="6">
        <v>1885.3709260081853</v>
      </c>
      <c r="U83" s="4"/>
      <c r="V83" s="6">
        <v>3535.3441915512085</v>
      </c>
      <c r="W83" s="6">
        <v>1701.4040538400432</v>
      </c>
      <c r="X83" s="4"/>
      <c r="Y83" s="6">
        <v>3173.3062009811401</v>
      </c>
      <c r="Z83" s="6">
        <v>1651.7762146654175</v>
      </c>
    </row>
    <row r="84" spans="1:26" x14ac:dyDescent="0.35">
      <c r="A84" s="4">
        <v>202128</v>
      </c>
      <c r="B84" s="5">
        <v>44388</v>
      </c>
      <c r="C84" s="4"/>
      <c r="D84" s="6">
        <v>683.52888298034668</v>
      </c>
      <c r="E84" s="6">
        <v>636.54429244995117</v>
      </c>
      <c r="F84" s="4"/>
      <c r="G84" s="6">
        <v>127.41084468364716</v>
      </c>
      <c r="H84" s="6">
        <v>193.74651765823364</v>
      </c>
      <c r="I84" s="4"/>
      <c r="J84" s="6">
        <v>205.76240134239197</v>
      </c>
      <c r="K84" s="6">
        <v>182.87394522636296</v>
      </c>
      <c r="L84" s="4"/>
      <c r="M84" s="6">
        <v>1730.622579574585</v>
      </c>
      <c r="N84" s="6">
        <v>1164.9208150824197</v>
      </c>
      <c r="O84" s="4"/>
      <c r="P84" s="6">
        <v>5348.0648975372314</v>
      </c>
      <c r="Q84" s="6">
        <v>2493.3122057421574</v>
      </c>
      <c r="R84" s="4"/>
      <c r="S84" s="6">
        <v>4170.7347679138184</v>
      </c>
      <c r="T84" s="6">
        <v>1815.5244419139224</v>
      </c>
      <c r="U84" s="4"/>
      <c r="V84" s="6">
        <v>4101.8232707977295</v>
      </c>
      <c r="W84" s="6">
        <v>1639.8359464575194</v>
      </c>
      <c r="X84" s="4"/>
      <c r="Y84" s="6">
        <v>3601.1083536148071</v>
      </c>
      <c r="Z84" s="6">
        <v>1595.7944458945451</v>
      </c>
    </row>
    <row r="85" spans="1:26" x14ac:dyDescent="0.35">
      <c r="A85" s="4">
        <v>202129</v>
      </c>
      <c r="B85" s="5">
        <v>44395</v>
      </c>
      <c r="C85" s="4"/>
      <c r="D85" s="6">
        <v>693.98114395141602</v>
      </c>
      <c r="E85" s="6">
        <v>632.28164672851563</v>
      </c>
      <c r="F85" s="4"/>
      <c r="G85" s="6">
        <v>146.27912735939026</v>
      </c>
      <c r="H85" s="6">
        <v>190.7175989151001</v>
      </c>
      <c r="I85" s="4"/>
      <c r="J85" s="6">
        <v>193.7074191570282</v>
      </c>
      <c r="K85" s="6">
        <v>180.5147259741774</v>
      </c>
      <c r="L85" s="4"/>
      <c r="M85" s="6">
        <v>1646.102386713028</v>
      </c>
      <c r="N85" s="6">
        <v>1149.9630102212093</v>
      </c>
      <c r="O85" s="4"/>
      <c r="P85" s="6">
        <v>5164.3742008209229</v>
      </c>
      <c r="Q85" s="6">
        <v>2459.9678855724728</v>
      </c>
      <c r="R85" s="4"/>
      <c r="S85" s="6">
        <v>4063.357837677002</v>
      </c>
      <c r="T85" s="6">
        <v>1791.664450565064</v>
      </c>
      <c r="U85" s="4"/>
      <c r="V85" s="6">
        <v>3927.3942794799805</v>
      </c>
      <c r="W85" s="6">
        <v>1620.3045064369035</v>
      </c>
      <c r="X85" s="4"/>
      <c r="Y85" s="6">
        <v>3727.5007677078247</v>
      </c>
      <c r="Z85" s="6">
        <v>1579.1798866433544</v>
      </c>
    </row>
    <row r="86" spans="1:26" x14ac:dyDescent="0.35">
      <c r="A86" s="4">
        <v>202130</v>
      </c>
      <c r="B86" s="5">
        <v>44402</v>
      </c>
      <c r="C86" s="4"/>
      <c r="D86" s="6">
        <v>629.32039642333984</v>
      </c>
      <c r="E86" s="6">
        <v>626.58232975006104</v>
      </c>
      <c r="F86" s="4"/>
      <c r="G86" s="6">
        <v>159.53295397758484</v>
      </c>
      <c r="H86" s="6">
        <v>186.58431339263916</v>
      </c>
      <c r="I86" s="4"/>
      <c r="J86" s="6">
        <v>187.9278911948204</v>
      </c>
      <c r="K86" s="6">
        <v>174.16826469203448</v>
      </c>
      <c r="L86" s="4"/>
      <c r="M86" s="6">
        <v>1665.2814359664917</v>
      </c>
      <c r="N86" s="6">
        <v>1109.0906201546886</v>
      </c>
      <c r="O86" s="4"/>
      <c r="P86" s="6">
        <v>4740.9024829864502</v>
      </c>
      <c r="Q86" s="6">
        <v>2369.8700901626203</v>
      </c>
      <c r="R86" s="4"/>
      <c r="S86" s="6">
        <v>3571.3785018920898</v>
      </c>
      <c r="T86" s="6">
        <v>1725.4121089309397</v>
      </c>
      <c r="U86" s="4"/>
      <c r="V86" s="6">
        <v>3452.1750259399414</v>
      </c>
      <c r="W86" s="6">
        <v>1558.4619322993824</v>
      </c>
      <c r="X86" s="4"/>
      <c r="Y86" s="6">
        <v>3508.9223890304565</v>
      </c>
      <c r="Z86" s="6">
        <v>1517.1549193720291</v>
      </c>
    </row>
    <row r="87" spans="1:26" x14ac:dyDescent="0.35">
      <c r="A87" s="4">
        <v>202131</v>
      </c>
      <c r="B87" s="5">
        <v>44409</v>
      </c>
      <c r="C87" s="4"/>
      <c r="D87" s="6">
        <v>748.31147384643555</v>
      </c>
      <c r="E87" s="6">
        <v>618.89579105377197</v>
      </c>
      <c r="F87" s="4"/>
      <c r="G87" s="6">
        <v>172.54174017906189</v>
      </c>
      <c r="H87" s="6">
        <v>184.90403199195862</v>
      </c>
      <c r="I87" s="4"/>
      <c r="J87" s="6">
        <v>201.24594461917877</v>
      </c>
      <c r="K87" s="6">
        <v>178.55448181362547</v>
      </c>
      <c r="L87" s="4"/>
      <c r="M87" s="6">
        <v>1575.2058236598969</v>
      </c>
      <c r="N87" s="6">
        <v>1136.6065276112583</v>
      </c>
      <c r="O87" s="4"/>
      <c r="P87" s="6">
        <v>4308.6103100776672</v>
      </c>
      <c r="Q87" s="6">
        <v>2430.4338792449435</v>
      </c>
      <c r="R87" s="4"/>
      <c r="S87" s="6">
        <v>3098.8831329345703</v>
      </c>
      <c r="T87" s="6">
        <v>1769.176065032784</v>
      </c>
      <c r="U87" s="4"/>
      <c r="V87" s="6">
        <v>3059.3281936645508</v>
      </c>
      <c r="W87" s="6">
        <v>1596.3973641686127</v>
      </c>
      <c r="X87" s="4"/>
      <c r="Y87" s="6">
        <v>2948.3838396072388</v>
      </c>
      <c r="Z87" s="6">
        <v>1546.8207490703257</v>
      </c>
    </row>
    <row r="88" spans="1:26" x14ac:dyDescent="0.35">
      <c r="A88" s="4">
        <v>202132</v>
      </c>
      <c r="B88" s="5">
        <v>44416</v>
      </c>
      <c r="C88" s="4"/>
      <c r="D88" s="6">
        <v>662.05539894104004</v>
      </c>
      <c r="E88" s="6">
        <v>616.88925075531006</v>
      </c>
      <c r="F88" s="4"/>
      <c r="G88" s="6">
        <v>165.19213604927063</v>
      </c>
      <c r="H88" s="6">
        <v>182.50179147720337</v>
      </c>
      <c r="I88" s="4"/>
      <c r="J88" s="6">
        <v>201.5435882806778</v>
      </c>
      <c r="K88" s="6">
        <v>178.23608025306388</v>
      </c>
      <c r="L88" s="4"/>
      <c r="M88" s="6">
        <v>1460.3038507699966</v>
      </c>
      <c r="N88" s="6">
        <v>1134.6628841014403</v>
      </c>
      <c r="O88" s="4"/>
      <c r="P88" s="6">
        <v>3980.3186979293823</v>
      </c>
      <c r="Q88" s="6">
        <v>2421.4387644910439</v>
      </c>
      <c r="R88" s="4"/>
      <c r="S88" s="6">
        <v>2847.8702955245972</v>
      </c>
      <c r="T88" s="6">
        <v>1763.7729725844774</v>
      </c>
      <c r="U88" s="4"/>
      <c r="V88" s="6">
        <v>2657.7551774978638</v>
      </c>
      <c r="W88" s="6">
        <v>1596.3360704015693</v>
      </c>
      <c r="X88" s="4"/>
      <c r="Y88" s="6">
        <v>2496.4021711349487</v>
      </c>
      <c r="Z88" s="6">
        <v>1560.8944051969893</v>
      </c>
    </row>
    <row r="89" spans="1:26" x14ac:dyDescent="0.35">
      <c r="A89" s="4">
        <v>202133</v>
      </c>
      <c r="B89" s="5">
        <v>44423</v>
      </c>
      <c r="C89" s="4"/>
      <c r="D89" s="6">
        <v>592.81209564208984</v>
      </c>
      <c r="E89" s="6">
        <v>607.64529418945313</v>
      </c>
      <c r="F89" s="4"/>
      <c r="G89" s="6">
        <v>176.17575168609619</v>
      </c>
      <c r="H89" s="6">
        <v>181.40302419662476</v>
      </c>
      <c r="I89" s="4"/>
      <c r="J89" s="6">
        <v>173.41323673725128</v>
      </c>
      <c r="K89" s="6">
        <v>176.95815427654003</v>
      </c>
      <c r="L89" s="4"/>
      <c r="M89" s="6">
        <v>1515.4541339874268</v>
      </c>
      <c r="N89" s="6">
        <v>1125.4211635350107</v>
      </c>
      <c r="O89" s="4"/>
      <c r="P89" s="6">
        <v>3944.6355237960815</v>
      </c>
      <c r="Q89" s="6">
        <v>2405.0883904343923</v>
      </c>
      <c r="R89" s="4"/>
      <c r="S89" s="6">
        <v>2898.7305316925049</v>
      </c>
      <c r="T89" s="6">
        <v>1752.5464662238403</v>
      </c>
      <c r="U89" s="4"/>
      <c r="V89" s="6">
        <v>2750.7155113220215</v>
      </c>
      <c r="W89" s="6">
        <v>1585.682956067493</v>
      </c>
      <c r="X89" s="4"/>
      <c r="Y89" s="6">
        <v>2600.7188301086426</v>
      </c>
      <c r="Z89" s="6">
        <v>1547.7173691067571</v>
      </c>
    </row>
    <row r="90" spans="1:26" x14ac:dyDescent="0.35">
      <c r="A90" s="4">
        <v>202134</v>
      </c>
      <c r="B90" s="5">
        <v>44430</v>
      </c>
      <c r="C90" s="4"/>
      <c r="D90" s="6">
        <v>554.71355962753296</v>
      </c>
      <c r="E90" s="6">
        <v>598.96534442901611</v>
      </c>
      <c r="F90" s="4"/>
      <c r="G90" s="6">
        <v>128.0479998588562</v>
      </c>
      <c r="H90" s="6">
        <v>180.75599074363708</v>
      </c>
      <c r="I90" s="4"/>
      <c r="J90" s="6">
        <v>192.45083427429199</v>
      </c>
      <c r="K90" s="6">
        <v>173.22229704431976</v>
      </c>
      <c r="L90" s="4"/>
      <c r="M90" s="6">
        <v>1485.4085174798965</v>
      </c>
      <c r="N90" s="6">
        <v>1100.5788406734546</v>
      </c>
      <c r="O90" s="4"/>
      <c r="P90" s="6">
        <v>3632.3113684654236</v>
      </c>
      <c r="Q90" s="6">
        <v>2348.131749279466</v>
      </c>
      <c r="R90" s="4"/>
      <c r="S90" s="6">
        <v>2690.2153396606445</v>
      </c>
      <c r="T90" s="6">
        <v>1711.6614206269412</v>
      </c>
      <c r="U90" s="4"/>
      <c r="V90" s="6">
        <v>2550.4170560836792</v>
      </c>
      <c r="W90" s="6">
        <v>1548.7271236800507</v>
      </c>
      <c r="X90" s="4"/>
      <c r="Y90" s="6">
        <v>2512.4695868492126</v>
      </c>
      <c r="Z90" s="6">
        <v>1510.3112643382749</v>
      </c>
    </row>
    <row r="91" spans="1:26" x14ac:dyDescent="0.35">
      <c r="A91" s="4">
        <v>202135</v>
      </c>
      <c r="B91" s="5">
        <v>44437</v>
      </c>
      <c r="C91" s="4"/>
      <c r="D91" s="6">
        <v>486.38097429275513</v>
      </c>
      <c r="E91" s="6">
        <v>590.40567493438721</v>
      </c>
      <c r="F91" s="4"/>
      <c r="G91" s="6">
        <v>151.36818337440491</v>
      </c>
      <c r="H91" s="6">
        <v>181.78623795509338</v>
      </c>
      <c r="I91" s="4"/>
      <c r="J91" s="6">
        <v>163.10175383090973</v>
      </c>
      <c r="K91" s="6">
        <v>169.85315594605538</v>
      </c>
      <c r="L91" s="4"/>
      <c r="M91" s="6">
        <v>1463.6104353666306</v>
      </c>
      <c r="N91" s="6">
        <v>1080.0385836388168</v>
      </c>
      <c r="O91" s="4"/>
      <c r="P91" s="6">
        <v>3499.6629228591919</v>
      </c>
      <c r="Q91" s="6">
        <v>2308.5520706937473</v>
      </c>
      <c r="R91" s="4"/>
      <c r="S91" s="6">
        <v>2635.6262226104736</v>
      </c>
      <c r="T91" s="6">
        <v>1683.4908324945945</v>
      </c>
      <c r="U91" s="4"/>
      <c r="V91" s="6">
        <v>2455.333366394043</v>
      </c>
      <c r="W91" s="6">
        <v>1522.4087778979026</v>
      </c>
      <c r="X91" s="4"/>
      <c r="Y91" s="6">
        <v>2537.3982124328613</v>
      </c>
      <c r="Z91" s="6">
        <v>1483.6791884508937</v>
      </c>
    </row>
    <row r="92" spans="1:26" x14ac:dyDescent="0.35">
      <c r="A92" s="4">
        <v>202136</v>
      </c>
      <c r="B92" s="5">
        <v>44444</v>
      </c>
      <c r="C92" s="4"/>
      <c r="D92" s="6">
        <v>532.99833583831787</v>
      </c>
      <c r="E92" s="6">
        <v>580.4128360748291</v>
      </c>
      <c r="F92" s="4"/>
      <c r="G92" s="6">
        <v>145.34722912311554</v>
      </c>
      <c r="H92" s="6">
        <v>181.26422786712646</v>
      </c>
      <c r="I92" s="4"/>
      <c r="J92" s="6">
        <v>162.50742316246033</v>
      </c>
      <c r="K92" s="6">
        <v>173.4949065872583</v>
      </c>
      <c r="L92" s="4"/>
      <c r="M92" s="6">
        <v>1445.9432926177979</v>
      </c>
      <c r="N92" s="6">
        <v>1105.9061277369924</v>
      </c>
      <c r="O92" s="4"/>
      <c r="P92" s="6">
        <v>3219.344090461731</v>
      </c>
      <c r="Q92" s="6">
        <v>2366.8049794292338</v>
      </c>
      <c r="R92" s="4"/>
      <c r="S92" s="6">
        <v>2394.3635368347168</v>
      </c>
      <c r="T92" s="6">
        <v>1722.8623903500009</v>
      </c>
      <c r="U92" s="4"/>
      <c r="V92" s="6">
        <v>2194.3327436447144</v>
      </c>
      <c r="W92" s="6">
        <v>1555.6217836641888</v>
      </c>
      <c r="X92" s="4"/>
      <c r="Y92" s="6">
        <v>2212.6737289428711</v>
      </c>
      <c r="Z92" s="6">
        <v>1513.3848586205493</v>
      </c>
    </row>
    <row r="93" spans="1:26" x14ac:dyDescent="0.35">
      <c r="A93" s="4">
        <v>202137</v>
      </c>
      <c r="B93" s="5">
        <v>44451</v>
      </c>
      <c r="C93" s="4"/>
      <c r="D93" s="6">
        <v>517.17982864379883</v>
      </c>
      <c r="E93" s="6">
        <v>562.62334632873535</v>
      </c>
      <c r="F93" s="4"/>
      <c r="G93" s="6">
        <v>112.85260367393494</v>
      </c>
      <c r="H93" s="6">
        <v>178.0077817440033</v>
      </c>
      <c r="I93" s="4"/>
      <c r="J93" s="6">
        <v>149.22257161140442</v>
      </c>
      <c r="K93" s="6">
        <v>169.93855305698321</v>
      </c>
      <c r="L93" s="4"/>
      <c r="M93" s="6">
        <v>1381.3783802986145</v>
      </c>
      <c r="N93" s="6">
        <v>1078.5983347748224</v>
      </c>
      <c r="O93" s="4"/>
      <c r="P93" s="6">
        <v>2840.2857637405396</v>
      </c>
      <c r="Q93" s="6">
        <v>2304.6614646071116</v>
      </c>
      <c r="R93" s="4"/>
      <c r="S93" s="6">
        <v>2131.8464164733887</v>
      </c>
      <c r="T93" s="6">
        <v>1677.9612879208819</v>
      </c>
      <c r="U93" s="4"/>
      <c r="V93" s="6">
        <v>1917.5372514724731</v>
      </c>
      <c r="W93" s="6">
        <v>1516.7392177202369</v>
      </c>
      <c r="X93" s="4"/>
      <c r="Y93" s="6">
        <v>1975.7968811988831</v>
      </c>
      <c r="Z93" s="6">
        <v>1478.9757166887428</v>
      </c>
    </row>
    <row r="94" spans="1:26" x14ac:dyDescent="0.35">
      <c r="A94" s="4">
        <v>202138</v>
      </c>
      <c r="B94" s="5">
        <v>44458</v>
      </c>
      <c r="C94" s="4"/>
      <c r="D94" s="6">
        <v>472.15008807182312</v>
      </c>
      <c r="E94" s="6">
        <v>543.71919059753418</v>
      </c>
      <c r="F94" s="4"/>
      <c r="G94" s="6">
        <v>152.74049973487854</v>
      </c>
      <c r="H94" s="6">
        <v>174.50922799110413</v>
      </c>
      <c r="I94" s="4"/>
      <c r="J94" s="6">
        <v>158.89098393917084</v>
      </c>
      <c r="K94" s="6">
        <v>166.41048243955808</v>
      </c>
      <c r="L94" s="4"/>
      <c r="M94" s="6">
        <v>1283.3556380271912</v>
      </c>
      <c r="N94" s="6">
        <v>1057.7230443148403</v>
      </c>
      <c r="O94" s="4"/>
      <c r="P94" s="6">
        <v>2792.7034406661987</v>
      </c>
      <c r="Q94" s="6">
        <v>2258.5176097954409</v>
      </c>
      <c r="R94" s="4"/>
      <c r="S94" s="6">
        <v>2052.4718189239502</v>
      </c>
      <c r="T94" s="6">
        <v>1645.3666501210582</v>
      </c>
      <c r="U94" s="4"/>
      <c r="V94" s="6">
        <v>1839.6021633148193</v>
      </c>
      <c r="W94" s="6">
        <v>1488.9480763158438</v>
      </c>
      <c r="X94" s="4"/>
      <c r="Y94" s="6">
        <v>1759.8610944747925</v>
      </c>
      <c r="Z94" s="6">
        <v>1457.7426979688851</v>
      </c>
    </row>
    <row r="95" spans="1:26" x14ac:dyDescent="0.35">
      <c r="A95" s="4">
        <v>202139</v>
      </c>
      <c r="B95" s="5">
        <v>44465</v>
      </c>
      <c r="C95" s="4"/>
      <c r="D95" s="6">
        <v>551.51288604736328</v>
      </c>
      <c r="E95" s="6">
        <v>529.16811180114746</v>
      </c>
      <c r="F95" s="4"/>
      <c r="G95" s="6">
        <v>163.22119045257568</v>
      </c>
      <c r="H95" s="6">
        <v>174.60261344909668</v>
      </c>
      <c r="I95" s="4"/>
      <c r="J95" s="6">
        <v>165.55299782752991</v>
      </c>
      <c r="K95" s="6">
        <v>162.60030336971209</v>
      </c>
      <c r="L95" s="4"/>
      <c r="M95" s="6">
        <v>1228.3758289813995</v>
      </c>
      <c r="N95" s="6">
        <v>1031.4595371896828</v>
      </c>
      <c r="O95" s="4"/>
      <c r="P95" s="6">
        <v>2684.6237587928772</v>
      </c>
      <c r="Q95" s="6">
        <v>2203.9264303335895</v>
      </c>
      <c r="R95" s="4"/>
      <c r="S95" s="6">
        <v>1761.8875722885132</v>
      </c>
      <c r="T95" s="6">
        <v>1605.338441252032</v>
      </c>
      <c r="U95" s="4"/>
      <c r="V95" s="6">
        <v>1678.7790126800537</v>
      </c>
      <c r="W95" s="6">
        <v>1452.3131322037557</v>
      </c>
      <c r="X95" s="4"/>
      <c r="Y95" s="6">
        <v>1634.7949767112732</v>
      </c>
      <c r="Z95" s="6">
        <v>1419.0706499451207</v>
      </c>
    </row>
    <row r="96" spans="1:26" x14ac:dyDescent="0.35">
      <c r="A96" s="4">
        <v>202140</v>
      </c>
      <c r="B96" s="5">
        <v>44472</v>
      </c>
      <c r="C96" s="4"/>
      <c r="D96" s="6">
        <v>539.11693286895752</v>
      </c>
      <c r="E96" s="6">
        <v>521.83098602294922</v>
      </c>
      <c r="F96" s="4"/>
      <c r="G96" s="6">
        <v>135.63740670681</v>
      </c>
      <c r="H96" s="6">
        <v>174.46640396118164</v>
      </c>
      <c r="I96" s="4"/>
      <c r="J96" s="6">
        <v>168.01550459861755</v>
      </c>
      <c r="K96" s="6">
        <v>169.99092911198139</v>
      </c>
      <c r="L96" s="4"/>
      <c r="M96" s="6">
        <v>1270.6747604608536</v>
      </c>
      <c r="N96" s="6">
        <v>1076.3959806185605</v>
      </c>
      <c r="O96" s="4"/>
      <c r="P96" s="6">
        <v>2670.9310817718506</v>
      </c>
      <c r="Q96" s="6">
        <v>2298.2000551224774</v>
      </c>
      <c r="R96" s="4"/>
      <c r="S96" s="6">
        <v>1842.9037714004517</v>
      </c>
      <c r="T96" s="6">
        <v>1673.5923461624488</v>
      </c>
      <c r="U96" s="4"/>
      <c r="V96" s="6">
        <v>1653.650182723999</v>
      </c>
      <c r="W96" s="6">
        <v>1513.9761587424334</v>
      </c>
      <c r="X96" s="4"/>
      <c r="Y96" s="6">
        <v>1560.3841562271118</v>
      </c>
      <c r="Z96" s="6">
        <v>1478.2687989779013</v>
      </c>
    </row>
    <row r="97" spans="1:26" x14ac:dyDescent="0.35">
      <c r="A97" s="4">
        <v>202141</v>
      </c>
      <c r="B97" s="5">
        <v>44479</v>
      </c>
      <c r="C97" s="4"/>
      <c r="D97" s="6">
        <v>525.60192322731018</v>
      </c>
      <c r="E97" s="6">
        <v>509.85599994659424</v>
      </c>
      <c r="F97" s="4"/>
      <c r="G97" s="6">
        <v>171.58686769008636</v>
      </c>
      <c r="H97" s="6">
        <v>172.96060824394226</v>
      </c>
      <c r="I97" s="4"/>
      <c r="J97" s="6">
        <v>161.48141646385193</v>
      </c>
      <c r="K97" s="6">
        <v>163.41858793718259</v>
      </c>
      <c r="L97" s="4"/>
      <c r="M97" s="6">
        <v>1249.0328294038773</v>
      </c>
      <c r="N97" s="6">
        <v>1036.037783636008</v>
      </c>
      <c r="O97" s="4"/>
      <c r="P97" s="6">
        <v>2536.5630431175232</v>
      </c>
      <c r="Q97" s="6">
        <v>2211.7558946548852</v>
      </c>
      <c r="R97" s="4"/>
      <c r="S97" s="6">
        <v>1848.6719427108765</v>
      </c>
      <c r="T97" s="6">
        <v>1610.1310943375922</v>
      </c>
      <c r="U97" s="4"/>
      <c r="V97" s="6">
        <v>1677.4745407104492</v>
      </c>
      <c r="W97" s="6">
        <v>1455.3118825781564</v>
      </c>
      <c r="X97" s="4"/>
      <c r="Y97" s="6">
        <v>1647.3200616836548</v>
      </c>
      <c r="Z97" s="6">
        <v>1421.7182658886873</v>
      </c>
    </row>
    <row r="98" spans="1:26" x14ac:dyDescent="0.35">
      <c r="A98" s="4">
        <v>202142</v>
      </c>
      <c r="B98" s="5">
        <v>44486</v>
      </c>
      <c r="C98" s="4"/>
      <c r="D98" s="6">
        <v>547.35125255584717</v>
      </c>
      <c r="E98" s="6">
        <v>500.48891735076904</v>
      </c>
      <c r="F98" s="4"/>
      <c r="G98" s="6">
        <v>142.89050626754761</v>
      </c>
      <c r="H98" s="6">
        <v>172.4439811706543</v>
      </c>
      <c r="I98" s="4"/>
      <c r="J98" s="6">
        <v>156.06452655792236</v>
      </c>
      <c r="K98" s="6">
        <v>159.4520637546228</v>
      </c>
      <c r="L98" s="4"/>
      <c r="M98" s="6">
        <v>1236.2823820114136</v>
      </c>
      <c r="N98" s="6">
        <v>1011.0191842435702</v>
      </c>
      <c r="O98" s="4"/>
      <c r="P98" s="6">
        <v>2458.8669219017029</v>
      </c>
      <c r="Q98" s="6">
        <v>2155.6578495309332</v>
      </c>
      <c r="R98" s="4"/>
      <c r="S98" s="6">
        <v>1750.5684642791748</v>
      </c>
      <c r="T98" s="6">
        <v>1569.5849051207297</v>
      </c>
      <c r="U98" s="4"/>
      <c r="V98" s="6">
        <v>1546.9633750915527</v>
      </c>
      <c r="W98" s="6">
        <v>1419.8648409854097</v>
      </c>
      <c r="X98" s="4"/>
      <c r="Y98" s="6">
        <v>1441.1072535514832</v>
      </c>
      <c r="Z98" s="6">
        <v>1387.4640824281721</v>
      </c>
    </row>
    <row r="99" spans="1:26" x14ac:dyDescent="0.35">
      <c r="A99" s="4">
        <v>202143</v>
      </c>
      <c r="B99" s="5">
        <v>44493</v>
      </c>
      <c r="C99" s="4"/>
      <c r="D99" s="6">
        <v>526.73585987091064</v>
      </c>
      <c r="E99" s="6">
        <v>490.76480102539063</v>
      </c>
      <c r="F99" s="4"/>
      <c r="G99" s="6">
        <v>128.46036839485168</v>
      </c>
      <c r="H99" s="6">
        <v>170.63175821304321</v>
      </c>
      <c r="I99" s="4"/>
      <c r="J99" s="6">
        <v>152.04853403568268</v>
      </c>
      <c r="K99" s="6">
        <v>158.60841292601052</v>
      </c>
      <c r="L99" s="4"/>
      <c r="M99" s="6">
        <v>1128.7327077388763</v>
      </c>
      <c r="N99" s="6">
        <v>1004.7684614026041</v>
      </c>
      <c r="O99" s="4"/>
      <c r="P99" s="6">
        <v>2324.8677625656128</v>
      </c>
      <c r="Q99" s="6">
        <v>2144.1912557264691</v>
      </c>
      <c r="R99" s="4"/>
      <c r="S99" s="6">
        <v>1694.5194225311279</v>
      </c>
      <c r="T99" s="6">
        <v>1561.8280987405603</v>
      </c>
      <c r="U99" s="4"/>
      <c r="V99" s="6">
        <v>1488.4548263549805</v>
      </c>
      <c r="W99" s="6">
        <v>1416.3470737105908</v>
      </c>
      <c r="X99" s="4"/>
      <c r="Y99" s="6">
        <v>1436.5808544158936</v>
      </c>
      <c r="Z99" s="6">
        <v>1391.0263662141215</v>
      </c>
    </row>
    <row r="100" spans="1:26" x14ac:dyDescent="0.35">
      <c r="A100" s="4">
        <v>202144</v>
      </c>
      <c r="B100" s="5">
        <v>44500</v>
      </c>
      <c r="C100" s="4"/>
      <c r="D100" s="6">
        <v>489.89387798309326</v>
      </c>
      <c r="E100" s="6">
        <v>490.99009704589844</v>
      </c>
      <c r="F100" s="4"/>
      <c r="G100" s="6">
        <v>217.06968986988068</v>
      </c>
      <c r="H100" s="6">
        <v>169.82818722724915</v>
      </c>
      <c r="I100" s="4"/>
      <c r="J100" s="6">
        <v>213.71270048618317</v>
      </c>
      <c r="K100" s="6">
        <v>162.41367765244496</v>
      </c>
      <c r="L100" s="4"/>
      <c r="M100" s="6">
        <v>1289.6638622283936</v>
      </c>
      <c r="N100" s="6">
        <v>1026.1876261757061</v>
      </c>
      <c r="O100" s="4"/>
      <c r="P100" s="6">
        <v>2581.7177734375</v>
      </c>
      <c r="Q100" s="6">
        <v>2190.3170712518613</v>
      </c>
      <c r="R100" s="4"/>
      <c r="S100" s="6">
        <v>1829.1873006820679</v>
      </c>
      <c r="T100" s="6">
        <v>1594.403811513178</v>
      </c>
      <c r="U100" s="4"/>
      <c r="V100" s="6">
        <v>1612.5038566589355</v>
      </c>
      <c r="W100" s="6">
        <v>1442.1156302535896</v>
      </c>
      <c r="X100" s="4"/>
      <c r="Y100" s="6">
        <v>1423.0717573165894</v>
      </c>
      <c r="Z100" s="6">
        <v>1409.6228263945891</v>
      </c>
    </row>
    <row r="101" spans="1:26" x14ac:dyDescent="0.35">
      <c r="A101" s="4">
        <v>202145</v>
      </c>
      <c r="B101" s="5">
        <v>44507</v>
      </c>
      <c r="C101" s="4"/>
      <c r="D101" s="6">
        <v>584.83679485321045</v>
      </c>
      <c r="E101" s="6">
        <v>485.20973968505859</v>
      </c>
      <c r="F101" s="4"/>
      <c r="G101" s="6">
        <v>189.61585366725922</v>
      </c>
      <c r="H101" s="6">
        <v>168.93039035797119</v>
      </c>
      <c r="I101" s="4"/>
      <c r="J101" s="6">
        <v>164.64423018693924</v>
      </c>
      <c r="K101" s="6">
        <v>160.12662789813746</v>
      </c>
      <c r="L101" s="4"/>
      <c r="M101" s="6">
        <v>1241.2505433559418</v>
      </c>
      <c r="N101" s="6">
        <v>1014.4517971952861</v>
      </c>
      <c r="O101" s="4"/>
      <c r="P101" s="6">
        <v>2591.057391166687</v>
      </c>
      <c r="Q101" s="6">
        <v>2164.0372681193071</v>
      </c>
      <c r="R101" s="4"/>
      <c r="S101" s="6">
        <v>1859.8252897262573</v>
      </c>
      <c r="T101" s="6">
        <v>1575.2537913527849</v>
      </c>
      <c r="U101" s="4"/>
      <c r="V101" s="6">
        <v>1604.2310609817505</v>
      </c>
      <c r="W101" s="6">
        <v>1426.0713720331294</v>
      </c>
      <c r="X101" s="4"/>
      <c r="Y101" s="6">
        <v>1463.1954138278961</v>
      </c>
      <c r="Z101" s="6">
        <v>1397.0926934717745</v>
      </c>
    </row>
    <row r="102" spans="1:26" x14ac:dyDescent="0.35">
      <c r="A102" s="4">
        <v>202146</v>
      </c>
      <c r="B102" s="5">
        <v>44514</v>
      </c>
      <c r="C102" s="4"/>
      <c r="D102" s="6">
        <v>479.44785284996033</v>
      </c>
      <c r="E102" s="6">
        <v>473.67830848693848</v>
      </c>
      <c r="F102" s="4"/>
      <c r="G102" s="6">
        <v>192.16365051269531</v>
      </c>
      <c r="H102" s="6">
        <v>166.42709350585938</v>
      </c>
      <c r="I102" s="4"/>
      <c r="J102" s="6">
        <v>166.6902242898941</v>
      </c>
      <c r="K102" s="6">
        <v>157.08715401900778</v>
      </c>
      <c r="L102" s="4"/>
      <c r="M102" s="6">
        <v>1223.2545907497406</v>
      </c>
      <c r="N102" s="6">
        <v>990.96779062538565</v>
      </c>
      <c r="O102" s="4"/>
      <c r="P102" s="6">
        <v>2426.551495552063</v>
      </c>
      <c r="Q102" s="6">
        <v>2109.2877046691315</v>
      </c>
      <c r="R102" s="4"/>
      <c r="S102" s="6">
        <v>1757.7611379623413</v>
      </c>
      <c r="T102" s="6">
        <v>1538.1984032686382</v>
      </c>
      <c r="U102" s="4"/>
      <c r="V102" s="6">
        <v>1533.5850086212158</v>
      </c>
      <c r="W102" s="6">
        <v>1394.6941261639024</v>
      </c>
      <c r="X102" s="4"/>
      <c r="Y102" s="6">
        <v>1453.8259329795837</v>
      </c>
      <c r="Z102" s="6">
        <v>1368.7449196294294</v>
      </c>
    </row>
    <row r="103" spans="1:26" x14ac:dyDescent="0.35">
      <c r="A103" s="4">
        <v>202147</v>
      </c>
      <c r="B103" s="5">
        <v>44521</v>
      </c>
      <c r="C103" s="4"/>
      <c r="D103" s="6">
        <v>523.90373039245605</v>
      </c>
      <c r="E103" s="6">
        <v>474.54427909851074</v>
      </c>
      <c r="F103" s="4"/>
      <c r="G103" s="6">
        <v>153.4024486541748</v>
      </c>
      <c r="H103" s="6">
        <v>165.83681130409241</v>
      </c>
      <c r="I103" s="4"/>
      <c r="J103" s="6">
        <v>178.12172591686249</v>
      </c>
      <c r="K103" s="6">
        <v>154.90607582665316</v>
      </c>
      <c r="L103" s="4"/>
      <c r="M103" s="6">
        <v>1103.9403995275497</v>
      </c>
      <c r="N103" s="6">
        <v>980.2195412195681</v>
      </c>
      <c r="O103" s="4"/>
      <c r="P103" s="6">
        <v>2474.6847896575928</v>
      </c>
      <c r="Q103" s="6">
        <v>2089.6447391862162</v>
      </c>
      <c r="R103" s="4"/>
      <c r="S103" s="6">
        <v>1692.4183378219604</v>
      </c>
      <c r="T103" s="6">
        <v>1523.4043620327982</v>
      </c>
      <c r="U103" s="4"/>
      <c r="V103" s="6">
        <v>1534.1767897605896</v>
      </c>
      <c r="W103" s="6">
        <v>1380.8678902654879</v>
      </c>
      <c r="X103" s="4"/>
      <c r="Y103" s="6">
        <v>1421.0894980430603</v>
      </c>
      <c r="Z103" s="6">
        <v>1355.4175284016937</v>
      </c>
    </row>
    <row r="104" spans="1:26" x14ac:dyDescent="0.35">
      <c r="A104" s="4">
        <v>202148</v>
      </c>
      <c r="B104" s="5">
        <v>44528</v>
      </c>
      <c r="C104" s="4"/>
      <c r="D104" s="6">
        <v>611.62836265563965</v>
      </c>
      <c r="E104" s="6">
        <v>472.50553703308105</v>
      </c>
      <c r="F104" s="4"/>
      <c r="G104" s="6">
        <v>194.61190462112427</v>
      </c>
      <c r="H104" s="6">
        <v>166.29741859436035</v>
      </c>
      <c r="I104" s="4"/>
      <c r="J104" s="6">
        <v>188.90849494934082</v>
      </c>
      <c r="K104" s="6">
        <v>161.53403783557815</v>
      </c>
      <c r="L104" s="4"/>
      <c r="M104" s="6">
        <v>1260.3907811641693</v>
      </c>
      <c r="N104" s="6">
        <v>1021.589528430457</v>
      </c>
      <c r="O104" s="4"/>
      <c r="P104" s="6">
        <v>2716.1702790260315</v>
      </c>
      <c r="Q104" s="6">
        <v>2175.27542325485</v>
      </c>
      <c r="R104" s="4"/>
      <c r="S104" s="6">
        <v>1805.2311382293701</v>
      </c>
      <c r="T104" s="6">
        <v>1585.4857331818589</v>
      </c>
      <c r="U104" s="4"/>
      <c r="V104" s="6">
        <v>1694.4192216396332</v>
      </c>
      <c r="W104" s="6">
        <v>1435.7235911720215</v>
      </c>
      <c r="X104" s="4"/>
      <c r="Y104" s="6">
        <v>1615.0047163963318</v>
      </c>
      <c r="Z104" s="6">
        <v>1409.7929488886009</v>
      </c>
    </row>
    <row r="105" spans="1:26" x14ac:dyDescent="0.35">
      <c r="A105" s="4">
        <v>202149</v>
      </c>
      <c r="B105" s="5">
        <v>44535</v>
      </c>
      <c r="C105" s="4"/>
      <c r="D105" s="6">
        <v>543.76627540588379</v>
      </c>
      <c r="E105" s="6">
        <v>469.18558406829834</v>
      </c>
      <c r="F105" s="4"/>
      <c r="G105" s="6">
        <v>187.2871687412262</v>
      </c>
      <c r="H105" s="6">
        <v>167.62030625343323</v>
      </c>
      <c r="I105" s="4"/>
      <c r="J105" s="6">
        <v>203.11360847949982</v>
      </c>
      <c r="K105" s="6">
        <v>162.80241802658503</v>
      </c>
      <c r="L105" s="4"/>
      <c r="M105" s="6">
        <v>1186.0311523675919</v>
      </c>
      <c r="N105" s="6">
        <v>1030.8417266986651</v>
      </c>
      <c r="O105" s="4"/>
      <c r="P105" s="6">
        <v>2646.587589263916</v>
      </c>
      <c r="Q105" s="6">
        <v>2198.7816684799286</v>
      </c>
      <c r="R105" s="4"/>
      <c r="S105" s="6">
        <v>1968.6736898422241</v>
      </c>
      <c r="T105" s="6">
        <v>1599.924370222391</v>
      </c>
      <c r="U105" s="4"/>
      <c r="V105" s="6">
        <v>1643.9975852966309</v>
      </c>
      <c r="W105" s="6">
        <v>1445.5540869314914</v>
      </c>
      <c r="X105" s="4"/>
      <c r="Y105" s="6">
        <v>1652.5727167129517</v>
      </c>
      <c r="Z105" s="6">
        <v>1413.5285819103699</v>
      </c>
    </row>
    <row r="106" spans="1:26" x14ac:dyDescent="0.35">
      <c r="A106" s="4">
        <v>202150</v>
      </c>
      <c r="B106" s="5">
        <v>44542</v>
      </c>
      <c r="C106" s="4"/>
      <c r="D106" s="6">
        <v>574.24863147735596</v>
      </c>
      <c r="E106" s="6">
        <v>459.66043853759766</v>
      </c>
      <c r="F106" s="4"/>
      <c r="G106" s="6">
        <v>178.73611688613892</v>
      </c>
      <c r="H106" s="6">
        <v>169.2720410823822</v>
      </c>
      <c r="I106" s="4"/>
      <c r="J106" s="6">
        <v>191.43934941291809</v>
      </c>
      <c r="K106" s="6">
        <v>157.48418879318456</v>
      </c>
      <c r="L106" s="4"/>
      <c r="M106" s="6">
        <v>1248.5532596111298</v>
      </c>
      <c r="N106" s="6">
        <v>996.09457856178165</v>
      </c>
      <c r="O106" s="4"/>
      <c r="P106" s="6">
        <v>2699.0251481533051</v>
      </c>
      <c r="Q106" s="6">
        <v>2124.1285229426812</v>
      </c>
      <c r="R106" s="4"/>
      <c r="S106" s="6">
        <v>1961.2241253852844</v>
      </c>
      <c r="T106" s="6">
        <v>1547.5072882927407</v>
      </c>
      <c r="U106" s="4"/>
      <c r="V106" s="6">
        <v>1859.3493452072144</v>
      </c>
      <c r="W106" s="6">
        <v>1399.8600796473363</v>
      </c>
      <c r="X106" s="4"/>
      <c r="Y106" s="6">
        <v>1809.0653357505798</v>
      </c>
      <c r="Z106" s="6">
        <v>1372.2102638834895</v>
      </c>
    </row>
    <row r="107" spans="1:26" x14ac:dyDescent="0.35">
      <c r="A107" s="4">
        <v>202151</v>
      </c>
      <c r="B107" s="5">
        <v>44549</v>
      </c>
      <c r="C107" s="4"/>
      <c r="D107" s="6">
        <v>498.58096408843994</v>
      </c>
      <c r="E107" s="6">
        <v>457.14194965362549</v>
      </c>
      <c r="F107" s="4"/>
      <c r="G107" s="6">
        <v>194.45528030395508</v>
      </c>
      <c r="H107" s="6">
        <v>171.60128664970398</v>
      </c>
      <c r="I107" s="4"/>
      <c r="J107" s="6">
        <v>209.48767745494843</v>
      </c>
      <c r="K107" s="6">
        <v>165.52349753844391</v>
      </c>
      <c r="L107" s="4"/>
      <c r="M107" s="6">
        <v>1449.0058329105377</v>
      </c>
      <c r="N107" s="6">
        <v>1041.4661271141313</v>
      </c>
      <c r="O107" s="4"/>
      <c r="P107" s="6">
        <v>2980.7672986984253</v>
      </c>
      <c r="Q107" s="6">
        <v>2218.9437145627739</v>
      </c>
      <c r="R107" s="4"/>
      <c r="S107" s="6">
        <v>2121.3509531021118</v>
      </c>
      <c r="T107" s="6">
        <v>1615.8976468709975</v>
      </c>
      <c r="U107" s="4"/>
      <c r="V107" s="6">
        <v>2160.7649755477905</v>
      </c>
      <c r="W107" s="6">
        <v>1461.9213497944718</v>
      </c>
      <c r="X107" s="4"/>
      <c r="Y107" s="6">
        <v>2195.0625228881836</v>
      </c>
      <c r="Z107" s="6">
        <v>1431.0836168352675</v>
      </c>
    </row>
    <row r="108" spans="1:26" x14ac:dyDescent="0.35">
      <c r="A108" s="4">
        <v>202152</v>
      </c>
      <c r="B108" s="5">
        <v>44556</v>
      </c>
      <c r="C108" s="4"/>
      <c r="D108" s="6">
        <v>510.20328617095947</v>
      </c>
      <c r="E108" s="6">
        <v>458.60580158233643</v>
      </c>
      <c r="F108" s="4"/>
      <c r="G108" s="6">
        <v>169.96908068656921</v>
      </c>
      <c r="H108" s="6">
        <v>174.20630311965942</v>
      </c>
      <c r="I108" s="4"/>
      <c r="J108" s="6">
        <v>188.84913384914398</v>
      </c>
      <c r="K108" s="6">
        <v>164.76402640170951</v>
      </c>
      <c r="L108" s="4"/>
      <c r="M108" s="6">
        <v>1445.863885641098</v>
      </c>
      <c r="N108" s="6">
        <v>1038.1381149843878</v>
      </c>
      <c r="O108" s="4"/>
      <c r="P108" s="6">
        <v>2919.4998168945313</v>
      </c>
      <c r="Q108" s="6">
        <v>2216.696912319303</v>
      </c>
      <c r="R108" s="4"/>
      <c r="S108" s="6">
        <v>2287.0323648452759</v>
      </c>
      <c r="T108" s="6">
        <v>1615.0541713053951</v>
      </c>
      <c r="U108" s="4"/>
      <c r="V108" s="6">
        <v>2135.7950525283813</v>
      </c>
      <c r="W108" s="6">
        <v>1458.715169023598</v>
      </c>
      <c r="X108" s="4"/>
      <c r="Y108" s="6">
        <v>2264.2402358055115</v>
      </c>
      <c r="Z108" s="6">
        <v>1429.8015568536325</v>
      </c>
    </row>
    <row r="109" spans="1:26" x14ac:dyDescent="0.35">
      <c r="A109" s="4">
        <v>202201</v>
      </c>
      <c r="B109" s="5">
        <v>44563</v>
      </c>
      <c r="C109" s="4"/>
      <c r="D109" s="6">
        <v>505.60193634033203</v>
      </c>
      <c r="E109" s="6">
        <v>456.69536304473877</v>
      </c>
      <c r="F109" s="4"/>
      <c r="G109" s="6">
        <v>186.80971527099609</v>
      </c>
      <c r="H109" s="6">
        <v>177.81899952888489</v>
      </c>
      <c r="I109" s="4"/>
      <c r="J109" s="6">
        <v>172.05448126792908</v>
      </c>
      <c r="K109" s="6">
        <v>168.71953083705509</v>
      </c>
      <c r="L109" s="4"/>
      <c r="M109" s="6">
        <v>1395.7598056793213</v>
      </c>
      <c r="N109" s="6">
        <v>1010.8672434856308</v>
      </c>
      <c r="O109" s="4"/>
      <c r="P109" s="6">
        <v>2655.2705144882202</v>
      </c>
      <c r="Q109" s="6">
        <v>2248.0828400901287</v>
      </c>
      <c r="R109" s="4"/>
      <c r="S109" s="6">
        <v>2086.2208385467529</v>
      </c>
      <c r="T109" s="6">
        <v>1684.0405121240976</v>
      </c>
      <c r="U109" s="4"/>
      <c r="V109" s="6">
        <v>2161.1626873016357</v>
      </c>
      <c r="W109" s="6">
        <v>1533.1078869151108</v>
      </c>
      <c r="X109" s="4"/>
      <c r="Y109" s="6">
        <v>2150.4288148880005</v>
      </c>
      <c r="Z109" s="6">
        <v>1446.3476157576476</v>
      </c>
    </row>
    <row r="110" spans="1:26" x14ac:dyDescent="0.35">
      <c r="A110" s="4">
        <v>202202</v>
      </c>
      <c r="B110" s="5">
        <v>44570</v>
      </c>
      <c r="C110" s="4"/>
      <c r="D110" s="6">
        <v>588.34359169006348</v>
      </c>
      <c r="E110" s="6">
        <v>451.9522705078125</v>
      </c>
      <c r="F110" s="4"/>
      <c r="G110" s="6">
        <v>170.78080701828003</v>
      </c>
      <c r="H110" s="6">
        <v>181.79374980926514</v>
      </c>
      <c r="I110" s="4"/>
      <c r="J110" s="6">
        <v>162.63973128795624</v>
      </c>
      <c r="K110" s="6">
        <v>157.24935514353723</v>
      </c>
      <c r="L110" s="4"/>
      <c r="M110" s="6">
        <v>1181.3236829042435</v>
      </c>
      <c r="N110" s="6">
        <v>941.24736933900135</v>
      </c>
      <c r="O110" s="4"/>
      <c r="P110" s="6">
        <v>2543.4004192352295</v>
      </c>
      <c r="Q110" s="6">
        <v>2095.5889837615086</v>
      </c>
      <c r="R110" s="4"/>
      <c r="S110" s="6">
        <v>1944.6904964447021</v>
      </c>
      <c r="T110" s="6">
        <v>1572.960993369245</v>
      </c>
      <c r="U110" s="4"/>
      <c r="V110" s="6">
        <v>1762.4883193969727</v>
      </c>
      <c r="W110" s="6">
        <v>1434.1992258350247</v>
      </c>
      <c r="X110" s="4"/>
      <c r="Y110" s="6">
        <v>1938.7812085151672</v>
      </c>
      <c r="Z110" s="6">
        <v>1352.6586050294022</v>
      </c>
    </row>
    <row r="111" spans="1:26" x14ac:dyDescent="0.35">
      <c r="A111" s="4">
        <v>202203</v>
      </c>
      <c r="B111" s="5">
        <v>44577</v>
      </c>
      <c r="C111" s="4"/>
      <c r="D111" s="6">
        <v>536.77850103378296</v>
      </c>
      <c r="E111" s="6">
        <v>458.42592906951904</v>
      </c>
      <c r="F111" s="4"/>
      <c r="G111" s="6">
        <v>161.14809536933899</v>
      </c>
      <c r="H111" s="6">
        <v>186.90359544754028</v>
      </c>
      <c r="I111" s="4"/>
      <c r="J111" s="6">
        <v>166.72005248069763</v>
      </c>
      <c r="K111" s="6">
        <v>152.55333819071609</v>
      </c>
      <c r="L111" s="4"/>
      <c r="M111" s="6">
        <v>1134.460289478302</v>
      </c>
      <c r="N111" s="6">
        <v>914.81961869960583</v>
      </c>
      <c r="O111" s="4"/>
      <c r="P111" s="6">
        <v>2315.2150139808655</v>
      </c>
      <c r="Q111" s="6">
        <v>2037.2247575014112</v>
      </c>
      <c r="R111" s="4"/>
      <c r="S111" s="6">
        <v>1683.6726446151733</v>
      </c>
      <c r="T111" s="6">
        <v>1527.0601956043345</v>
      </c>
      <c r="U111" s="4"/>
      <c r="V111" s="6">
        <v>1635.7625646591187</v>
      </c>
      <c r="W111" s="6">
        <v>1392.9067427831385</v>
      </c>
      <c r="X111" s="4"/>
      <c r="Y111" s="6">
        <v>1684.0218880176544</v>
      </c>
      <c r="Z111" s="6">
        <v>1314.2559336811194</v>
      </c>
    </row>
    <row r="112" spans="1:26" x14ac:dyDescent="0.35">
      <c r="A112" s="4">
        <v>202204</v>
      </c>
      <c r="B112" s="5">
        <v>44584</v>
      </c>
      <c r="C112" s="4"/>
      <c r="D112" s="6">
        <v>548.491135597229</v>
      </c>
      <c r="E112" s="6">
        <v>464.36006736755371</v>
      </c>
      <c r="F112" s="4"/>
      <c r="G112" s="6">
        <v>171.84951901435852</v>
      </c>
      <c r="H112" s="6">
        <v>189.90451526641846</v>
      </c>
      <c r="I112" s="4"/>
      <c r="J112" s="6">
        <v>144.3271296620369</v>
      </c>
      <c r="K112" s="6">
        <v>147.34071035726265</v>
      </c>
      <c r="L112" s="4"/>
      <c r="M112" s="6">
        <v>1056.9072711467743</v>
      </c>
      <c r="N112" s="6">
        <v>883.36474829459928</v>
      </c>
      <c r="O112" s="4"/>
      <c r="P112" s="6">
        <v>2250.9317245483398</v>
      </c>
      <c r="Q112" s="6">
        <v>1967.8283653283795</v>
      </c>
      <c r="R112" s="4"/>
      <c r="S112" s="6">
        <v>1668.8519773483276</v>
      </c>
      <c r="T112" s="6">
        <v>1476.1162608663435</v>
      </c>
      <c r="U112" s="4"/>
      <c r="V112" s="6">
        <v>1475.0019307136536</v>
      </c>
      <c r="W112" s="6">
        <v>1348.067731124132</v>
      </c>
      <c r="X112" s="4"/>
      <c r="Y112" s="6">
        <v>1461.5577092170715</v>
      </c>
      <c r="Z112" s="6">
        <v>1273.6185773586576</v>
      </c>
    </row>
    <row r="113" spans="1:26" x14ac:dyDescent="0.35">
      <c r="A113" s="4">
        <v>202205</v>
      </c>
      <c r="B113" s="5">
        <v>44591</v>
      </c>
      <c r="C113" s="4"/>
      <c r="D113" s="6">
        <v>669.5721321105957</v>
      </c>
      <c r="E113" s="6">
        <v>472.7678918838501</v>
      </c>
      <c r="F113" s="4"/>
      <c r="G113" s="6">
        <v>188.40210449695587</v>
      </c>
      <c r="H113" s="6">
        <v>192.52556419372559</v>
      </c>
      <c r="I113" s="4"/>
      <c r="J113" s="6">
        <v>149.17637991905212</v>
      </c>
      <c r="K113" s="6">
        <v>149.84700419043907</v>
      </c>
      <c r="L113" s="4"/>
      <c r="M113" s="6">
        <v>1082.8666788339615</v>
      </c>
      <c r="N113" s="6">
        <v>901.37643649634845</v>
      </c>
      <c r="O113" s="4"/>
      <c r="P113" s="6">
        <v>2185.8825416564941</v>
      </c>
      <c r="Q113" s="6">
        <v>2005.7142054525698</v>
      </c>
      <c r="R113" s="4"/>
      <c r="S113" s="6">
        <v>1747.6680583953857</v>
      </c>
      <c r="T113" s="6">
        <v>1505.7139614391151</v>
      </c>
      <c r="U113" s="4"/>
      <c r="V113" s="6">
        <v>1481.3080396652222</v>
      </c>
      <c r="W113" s="6">
        <v>1375.8967966552241</v>
      </c>
      <c r="X113" s="4"/>
      <c r="Y113" s="6">
        <v>1499.0209593772888</v>
      </c>
      <c r="Z113" s="6">
        <v>1302.4457727098811</v>
      </c>
    </row>
    <row r="114" spans="1:26" x14ac:dyDescent="0.35">
      <c r="A114" s="4">
        <v>202206</v>
      </c>
      <c r="B114" s="5">
        <v>44598</v>
      </c>
      <c r="C114" s="4"/>
      <c r="D114" s="6">
        <v>652.61628723144531</v>
      </c>
      <c r="E114" s="6">
        <v>481.19241809844971</v>
      </c>
      <c r="F114" s="4"/>
      <c r="G114" s="6">
        <v>185.35235619544983</v>
      </c>
      <c r="H114" s="6">
        <v>194.13797950744629</v>
      </c>
      <c r="I114" s="4"/>
      <c r="J114" s="6">
        <v>186.58504903316498</v>
      </c>
      <c r="K114" s="6">
        <v>153.15758184524458</v>
      </c>
      <c r="L114" s="4"/>
      <c r="M114" s="6">
        <v>1098.6527147293091</v>
      </c>
      <c r="N114" s="6">
        <v>921.22219340620791</v>
      </c>
      <c r="O114" s="4"/>
      <c r="P114" s="6">
        <v>2207.6920795440674</v>
      </c>
      <c r="Q114" s="6">
        <v>2049.804748447898</v>
      </c>
      <c r="R114" s="4"/>
      <c r="S114" s="6">
        <v>1611.2649879455566</v>
      </c>
      <c r="T114" s="6">
        <v>1536.9946139590081</v>
      </c>
      <c r="U114" s="4"/>
      <c r="V114" s="6">
        <v>1464.9185304641724</v>
      </c>
      <c r="W114" s="6">
        <v>1401.6997421493438</v>
      </c>
      <c r="X114" s="4"/>
      <c r="Y114" s="6">
        <v>1417.7367205619812</v>
      </c>
      <c r="Z114" s="6">
        <v>1325.9700118563126</v>
      </c>
    </row>
    <row r="115" spans="1:26" x14ac:dyDescent="0.35">
      <c r="A115" s="4">
        <v>202207</v>
      </c>
      <c r="B115" s="5">
        <v>44605</v>
      </c>
      <c r="C115" s="4"/>
      <c r="D115" s="6">
        <v>568.72262573242188</v>
      </c>
      <c r="E115" s="6">
        <v>492.15799331665039</v>
      </c>
      <c r="F115" s="4"/>
      <c r="G115" s="6">
        <v>189.7222648859024</v>
      </c>
      <c r="H115" s="6">
        <v>195.76807141304016</v>
      </c>
      <c r="I115" s="4"/>
      <c r="J115" s="6">
        <v>155.30674123764038</v>
      </c>
      <c r="K115" s="6">
        <v>147.89575718390026</v>
      </c>
      <c r="L115" s="4"/>
      <c r="M115" s="6">
        <v>1073.9253970384598</v>
      </c>
      <c r="N115" s="6">
        <v>886.38752649740547</v>
      </c>
      <c r="O115" s="4"/>
      <c r="P115" s="6">
        <v>2155.9789071083069</v>
      </c>
      <c r="Q115" s="6">
        <v>1972.3500421715435</v>
      </c>
      <c r="R115" s="4"/>
      <c r="S115" s="6">
        <v>1622.4455728530884</v>
      </c>
      <c r="T115" s="6">
        <v>1477.6441898564801</v>
      </c>
      <c r="U115" s="4"/>
      <c r="V115" s="6">
        <v>1361.8339385986328</v>
      </c>
      <c r="W115" s="6">
        <v>1350.9925961058213</v>
      </c>
      <c r="X115" s="4"/>
      <c r="Y115" s="6">
        <v>1376.2306108474731</v>
      </c>
      <c r="Z115" s="6">
        <v>1276.1297346273118</v>
      </c>
    </row>
    <row r="116" spans="1:26" x14ac:dyDescent="0.35">
      <c r="A116" s="4">
        <v>202208</v>
      </c>
      <c r="B116" s="5">
        <v>44612</v>
      </c>
      <c r="C116" s="4"/>
      <c r="D116" s="6">
        <v>646.86320781707764</v>
      </c>
      <c r="E116" s="6">
        <v>498.44922542572021</v>
      </c>
      <c r="F116" s="4"/>
      <c r="G116" s="6">
        <v>200.34470081329346</v>
      </c>
      <c r="H116" s="6">
        <v>198.36108064651489</v>
      </c>
      <c r="I116" s="4"/>
      <c r="J116" s="6">
        <v>155.14883458614349</v>
      </c>
      <c r="K116" s="6">
        <v>145.47768278297107</v>
      </c>
      <c r="L116" s="4"/>
      <c r="M116" s="6">
        <v>1002.4933967590332</v>
      </c>
      <c r="N116" s="6">
        <v>876.76427766247582</v>
      </c>
      <c r="O116" s="4"/>
      <c r="P116" s="6">
        <v>2171.0463027954102</v>
      </c>
      <c r="Q116" s="6">
        <v>1951.6799141539673</v>
      </c>
      <c r="R116" s="4"/>
      <c r="S116" s="6">
        <v>1547.6926093101501</v>
      </c>
      <c r="T116" s="6">
        <v>1463.7685453323281</v>
      </c>
      <c r="U116" s="4"/>
      <c r="V116" s="6">
        <v>1401.0781421661377</v>
      </c>
      <c r="W116" s="6">
        <v>1338.3884791300859</v>
      </c>
      <c r="X116" s="4"/>
      <c r="Y116" s="6">
        <v>1449.4777891635895</v>
      </c>
      <c r="Z116" s="6">
        <v>1269.5044716171928</v>
      </c>
    </row>
    <row r="117" spans="1:26" x14ac:dyDescent="0.35">
      <c r="A117" s="4">
        <v>202209</v>
      </c>
      <c r="B117" s="5">
        <v>44619</v>
      </c>
      <c r="C117" s="4"/>
      <c r="D117" s="6">
        <v>667.19260787963867</v>
      </c>
      <c r="E117" s="6">
        <v>510.34782886505127</v>
      </c>
      <c r="F117" s="4"/>
      <c r="G117" s="6">
        <v>190.42050755023956</v>
      </c>
      <c r="H117" s="6">
        <v>200.34912610054016</v>
      </c>
      <c r="I117" s="4"/>
      <c r="J117" s="6">
        <v>174.44471716880798</v>
      </c>
      <c r="K117" s="6">
        <v>151.14228045214244</v>
      </c>
      <c r="L117" s="4"/>
      <c r="M117" s="6">
        <v>1093.4462566375732</v>
      </c>
      <c r="N117" s="6">
        <v>908.24315541419185</v>
      </c>
      <c r="O117" s="4"/>
      <c r="P117" s="6">
        <v>2164.7116131782532</v>
      </c>
      <c r="Q117" s="6">
        <v>2021.818943701109</v>
      </c>
      <c r="R117" s="4"/>
      <c r="S117" s="6">
        <v>1558.5435152053833</v>
      </c>
      <c r="T117" s="6">
        <v>1515.5250422385682</v>
      </c>
      <c r="U117" s="4"/>
      <c r="V117" s="6">
        <v>1519.9111881256104</v>
      </c>
      <c r="W117" s="6">
        <v>1383.9883372132069</v>
      </c>
      <c r="X117" s="4"/>
      <c r="Y117" s="6">
        <v>1392.3391819000244</v>
      </c>
      <c r="Z117" s="6">
        <v>1308.290326152912</v>
      </c>
    </row>
    <row r="118" spans="1:26" x14ac:dyDescent="0.35">
      <c r="A118" s="4">
        <v>202210</v>
      </c>
      <c r="B118" s="5">
        <v>44626</v>
      </c>
      <c r="C118" s="4"/>
      <c r="D118" s="6">
        <v>688.98704528808594</v>
      </c>
      <c r="E118" s="6">
        <v>519.633469581604</v>
      </c>
      <c r="F118" s="4"/>
      <c r="G118" s="6">
        <v>208.34492897987366</v>
      </c>
      <c r="H118" s="6">
        <v>200.06087923049927</v>
      </c>
      <c r="I118" s="4"/>
      <c r="J118" s="6">
        <v>163.30381762981415</v>
      </c>
      <c r="K118" s="6">
        <v>149.70819090606884</v>
      </c>
      <c r="L118" s="4"/>
      <c r="M118" s="6">
        <v>1158.5980106592178</v>
      </c>
      <c r="N118" s="6">
        <v>901.94112975819723</v>
      </c>
      <c r="O118" s="4"/>
      <c r="P118" s="6">
        <v>2258.1344957351685</v>
      </c>
      <c r="Q118" s="6">
        <v>2011.2096640616558</v>
      </c>
      <c r="R118" s="4"/>
      <c r="S118" s="6">
        <v>1641.6674671173096</v>
      </c>
      <c r="T118" s="6">
        <v>1507.4428227502378</v>
      </c>
      <c r="U118" s="4"/>
      <c r="V118" s="6">
        <v>1387.8973736763</v>
      </c>
      <c r="W118" s="6">
        <v>1375.9518272840348</v>
      </c>
      <c r="X118" s="4"/>
      <c r="Y118" s="6">
        <v>1376.0847225189209</v>
      </c>
      <c r="Z118" s="6">
        <v>1299.5567579691597</v>
      </c>
    </row>
    <row r="119" spans="1:26" x14ac:dyDescent="0.35">
      <c r="A119" s="4">
        <v>202211</v>
      </c>
      <c r="B119" s="5">
        <v>44633</v>
      </c>
      <c r="C119" s="4"/>
      <c r="D119" s="6">
        <v>595.05055713653564</v>
      </c>
      <c r="E119" s="6">
        <v>524.31561756134033</v>
      </c>
      <c r="F119" s="4"/>
      <c r="G119" s="6">
        <v>204.91395032405853</v>
      </c>
      <c r="H119" s="6">
        <v>197.80072641372681</v>
      </c>
      <c r="I119" s="4"/>
      <c r="J119" s="6">
        <v>152.59305572509766</v>
      </c>
      <c r="K119" s="6">
        <v>148.91840437005686</v>
      </c>
      <c r="L119" s="4"/>
      <c r="M119" s="6">
        <v>1097.2392942905426</v>
      </c>
      <c r="N119" s="6">
        <v>897.6366802926218</v>
      </c>
      <c r="O119" s="4"/>
      <c r="P119" s="6">
        <v>2210.5511898994446</v>
      </c>
      <c r="Q119" s="6">
        <v>1999.0564762933593</v>
      </c>
      <c r="R119" s="4"/>
      <c r="S119" s="6">
        <v>1492.0243644714355</v>
      </c>
      <c r="T119" s="6">
        <v>1498.1287019196407</v>
      </c>
      <c r="U119" s="4"/>
      <c r="V119" s="6">
        <v>1360.4813098907471</v>
      </c>
      <c r="W119" s="6">
        <v>1367.9598360623847</v>
      </c>
      <c r="X119" s="4"/>
      <c r="Y119" s="6">
        <v>1383.3523149490356</v>
      </c>
      <c r="Z119" s="6">
        <v>1293.1913361799996</v>
      </c>
    </row>
    <row r="120" spans="1:26" x14ac:dyDescent="0.35">
      <c r="A120" s="4">
        <v>202212</v>
      </c>
      <c r="B120" s="5">
        <v>44640</v>
      </c>
      <c r="C120" s="4"/>
      <c r="D120" s="6">
        <v>562.27713966369629</v>
      </c>
      <c r="E120" s="6">
        <v>530.82968235015869</v>
      </c>
      <c r="F120" s="4"/>
      <c r="G120" s="6">
        <v>193.14996123313904</v>
      </c>
      <c r="H120" s="6">
        <v>197.4632408618927</v>
      </c>
      <c r="I120" s="4"/>
      <c r="J120" s="6">
        <v>172.59680265188217</v>
      </c>
      <c r="K120" s="6">
        <v>146.62045567740233</v>
      </c>
      <c r="L120" s="4"/>
      <c r="M120" s="6">
        <v>1112.382214307785</v>
      </c>
      <c r="N120" s="6">
        <v>883.92686423656437</v>
      </c>
      <c r="O120" s="4"/>
      <c r="P120" s="6">
        <v>2182.7271331548691</v>
      </c>
      <c r="Q120" s="6">
        <v>1970.3892027122504</v>
      </c>
      <c r="R120" s="4"/>
      <c r="S120" s="6">
        <v>1607.6618423461914</v>
      </c>
      <c r="T120" s="6">
        <v>1477.8542443593999</v>
      </c>
      <c r="U120" s="4"/>
      <c r="V120" s="6">
        <v>1343.0998759269714</v>
      </c>
      <c r="W120" s="6">
        <v>1349.0257698201285</v>
      </c>
      <c r="X120" s="4"/>
      <c r="Y120" s="6">
        <v>1433.3827335834503</v>
      </c>
      <c r="Z120" s="6">
        <v>1274.0849814471987</v>
      </c>
    </row>
    <row r="121" spans="1:26" x14ac:dyDescent="0.35">
      <c r="A121" s="4">
        <v>202213</v>
      </c>
      <c r="B121" s="5">
        <v>44647</v>
      </c>
      <c r="C121" s="4"/>
      <c r="D121" s="6">
        <v>688.33458137512207</v>
      </c>
      <c r="E121" s="6">
        <v>536.13651657104492</v>
      </c>
      <c r="F121" s="4"/>
      <c r="G121" s="6">
        <v>222.96367931365967</v>
      </c>
      <c r="H121" s="6">
        <v>197.98042631149292</v>
      </c>
      <c r="I121" s="4"/>
      <c r="J121" s="6">
        <v>151.66610133647919</v>
      </c>
      <c r="K121" s="6">
        <v>150.90256278579579</v>
      </c>
      <c r="L121" s="4"/>
      <c r="M121" s="6">
        <v>1092.2029098272324</v>
      </c>
      <c r="N121" s="6">
        <v>908.30068358704114</v>
      </c>
      <c r="O121" s="4"/>
      <c r="P121" s="6">
        <v>2162.2361793518066</v>
      </c>
      <c r="Q121" s="6">
        <v>2024.3984485447788</v>
      </c>
      <c r="R121" s="4"/>
      <c r="S121" s="6">
        <v>1650.7603735923767</v>
      </c>
      <c r="T121" s="6">
        <v>1516.8297513373493</v>
      </c>
      <c r="U121" s="4"/>
      <c r="V121" s="6">
        <v>1454.0686693191528</v>
      </c>
      <c r="W121" s="6">
        <v>1384.8716438286874</v>
      </c>
      <c r="X121" s="4"/>
      <c r="Y121" s="6">
        <v>1468.5355806350708</v>
      </c>
      <c r="Z121" s="6">
        <v>1309.0094366785206</v>
      </c>
    </row>
    <row r="122" spans="1:26" x14ac:dyDescent="0.35">
      <c r="A122" s="4">
        <v>202214</v>
      </c>
      <c r="B122" s="5">
        <v>44654</v>
      </c>
      <c r="C122" s="4"/>
      <c r="D122" s="6">
        <v>659.86836051940918</v>
      </c>
      <c r="E122" s="6">
        <v>546.30568599700928</v>
      </c>
      <c r="F122" s="4"/>
      <c r="G122" s="6">
        <v>233.44484615325928</v>
      </c>
      <c r="H122" s="6">
        <v>200.09478354454041</v>
      </c>
      <c r="I122" s="4"/>
      <c r="J122" s="6">
        <v>176.92116522789001</v>
      </c>
      <c r="K122" s="6">
        <v>155.97104276519619</v>
      </c>
      <c r="L122" s="4"/>
      <c r="M122" s="6">
        <v>1026.7709891796112</v>
      </c>
      <c r="N122" s="6">
        <v>938.66031134373884</v>
      </c>
      <c r="O122" s="4"/>
      <c r="P122" s="6">
        <v>2279.1097297668457</v>
      </c>
      <c r="Q122" s="6">
        <v>2095.2647923505383</v>
      </c>
      <c r="R122" s="4"/>
      <c r="S122" s="6">
        <v>1646.3242089748383</v>
      </c>
      <c r="T122" s="6">
        <v>1570.7107794146254</v>
      </c>
      <c r="U122" s="4"/>
      <c r="V122" s="6">
        <v>1470.4983325004578</v>
      </c>
      <c r="W122" s="6">
        <v>1430.6771440741231</v>
      </c>
      <c r="X122" s="4"/>
      <c r="Y122" s="6">
        <v>1466.1513648033142</v>
      </c>
      <c r="Z122" s="6">
        <v>1341.9584997581576</v>
      </c>
    </row>
    <row r="123" spans="1:26" x14ac:dyDescent="0.35">
      <c r="A123" s="4">
        <v>202215</v>
      </c>
      <c r="B123" s="5">
        <v>44661</v>
      </c>
      <c r="C123" s="4"/>
      <c r="D123" s="6">
        <v>639.33256769180298</v>
      </c>
      <c r="E123" s="6">
        <v>552.75268745422363</v>
      </c>
      <c r="F123" s="4"/>
      <c r="G123" s="6">
        <v>204.73633933067322</v>
      </c>
      <c r="H123" s="6">
        <v>201.22551560401917</v>
      </c>
      <c r="I123" s="4"/>
      <c r="J123" s="6">
        <v>158.08339738845825</v>
      </c>
      <c r="K123" s="6">
        <v>155.07509931172225</v>
      </c>
      <c r="L123" s="4"/>
      <c r="M123" s="6">
        <v>1050.9408913850784</v>
      </c>
      <c r="N123" s="6">
        <v>932.1206990977081</v>
      </c>
      <c r="O123" s="4"/>
      <c r="P123" s="6">
        <v>2363.0818395614624</v>
      </c>
      <c r="Q123" s="6">
        <v>2077.1562919065927</v>
      </c>
      <c r="R123" s="4"/>
      <c r="S123" s="6">
        <v>1789.6907167434692</v>
      </c>
      <c r="T123" s="6">
        <v>1556.5882198611841</v>
      </c>
      <c r="U123" s="4"/>
      <c r="V123" s="6">
        <v>1604.3383188247681</v>
      </c>
      <c r="W123" s="6">
        <v>1420.4820011679237</v>
      </c>
      <c r="X123" s="4"/>
      <c r="Y123" s="6">
        <v>1611.9061045646667</v>
      </c>
      <c r="Z123" s="6">
        <v>1337.8375617497879</v>
      </c>
    </row>
    <row r="124" spans="1:26" x14ac:dyDescent="0.35">
      <c r="A124" s="4">
        <v>202216</v>
      </c>
      <c r="B124" s="5">
        <v>44668</v>
      </c>
      <c r="C124" s="4"/>
      <c r="D124" s="6">
        <v>605.81903171539307</v>
      </c>
      <c r="E124" s="6">
        <v>562.69086933135986</v>
      </c>
      <c r="F124" s="4"/>
      <c r="G124" s="6">
        <v>175.20665979385376</v>
      </c>
      <c r="H124" s="6">
        <v>203.31657123565674</v>
      </c>
      <c r="I124" s="4"/>
      <c r="J124" s="6">
        <v>155.86048817634583</v>
      </c>
      <c r="K124" s="6">
        <v>153.81786052872437</v>
      </c>
      <c r="L124" s="4"/>
      <c r="M124" s="6">
        <v>1218.7040436267853</v>
      </c>
      <c r="N124" s="6">
        <v>927.6253686092798</v>
      </c>
      <c r="O124" s="4"/>
      <c r="P124" s="6">
        <v>2428.3142738342285</v>
      </c>
      <c r="Q124" s="6">
        <v>2067.9150047559015</v>
      </c>
      <c r="R124" s="4"/>
      <c r="S124" s="6">
        <v>1774.3910045623779</v>
      </c>
      <c r="T124" s="6">
        <v>1549.4640472697349</v>
      </c>
      <c r="U124" s="4"/>
      <c r="V124" s="6">
        <v>1557.8341188430786</v>
      </c>
      <c r="W124" s="6">
        <v>1414.1177033293141</v>
      </c>
      <c r="X124" s="4"/>
      <c r="Y124" s="6">
        <v>1486.4394904375076</v>
      </c>
      <c r="Z124" s="6">
        <v>1332.2410411504611</v>
      </c>
    </row>
    <row r="125" spans="1:26" x14ac:dyDescent="0.35">
      <c r="A125" s="4">
        <v>202217</v>
      </c>
      <c r="B125" s="5">
        <v>44675</v>
      </c>
      <c r="C125" s="4"/>
      <c r="D125" s="6">
        <v>686.12870788574219</v>
      </c>
      <c r="E125" s="6">
        <v>573.89623928070068</v>
      </c>
      <c r="F125" s="4"/>
      <c r="G125" s="6">
        <v>237.61415004730225</v>
      </c>
      <c r="H125" s="6">
        <v>204.9473876953125</v>
      </c>
      <c r="I125" s="4"/>
      <c r="J125" s="6">
        <v>150.76151949167252</v>
      </c>
      <c r="K125" s="6">
        <v>154.96596108180552</v>
      </c>
      <c r="L125" s="4"/>
      <c r="M125" s="6">
        <v>1145.2694722414017</v>
      </c>
      <c r="N125" s="6">
        <v>936.28354594293467</v>
      </c>
      <c r="O125" s="4"/>
      <c r="P125" s="6">
        <v>2403.2356834411621</v>
      </c>
      <c r="Q125" s="6">
        <v>2088.9812369838601</v>
      </c>
      <c r="R125" s="4"/>
      <c r="S125" s="6">
        <v>1777.2880964279175</v>
      </c>
      <c r="T125" s="6">
        <v>1565.0975729311315</v>
      </c>
      <c r="U125" s="4"/>
      <c r="V125" s="6">
        <v>1726.2973647117615</v>
      </c>
      <c r="W125" s="6">
        <v>1426.3473084062853</v>
      </c>
      <c r="X125" s="4"/>
      <c r="Y125" s="6">
        <v>1560.2195110321045</v>
      </c>
      <c r="Z125" s="6">
        <v>1341.1610976631307</v>
      </c>
    </row>
    <row r="126" spans="1:26" x14ac:dyDescent="0.35">
      <c r="A126" s="4">
        <v>202218</v>
      </c>
      <c r="B126" s="5">
        <v>44682</v>
      </c>
      <c r="C126" s="4"/>
      <c r="D126" s="6">
        <v>787.47284507751465</v>
      </c>
      <c r="E126" s="6">
        <v>587.70133304595947</v>
      </c>
      <c r="F126" s="4"/>
      <c r="G126" s="6">
        <v>232.44693064689636</v>
      </c>
      <c r="H126" s="6">
        <v>205.94537544250488</v>
      </c>
      <c r="I126" s="4"/>
      <c r="J126" s="6">
        <v>171.36901473999023</v>
      </c>
      <c r="K126" s="6">
        <v>163.99194462554081</v>
      </c>
      <c r="L126" s="4"/>
      <c r="M126" s="6">
        <v>1263.7675569057465</v>
      </c>
      <c r="N126" s="6">
        <v>990.19554124105116</v>
      </c>
      <c r="O126" s="4"/>
      <c r="P126" s="6">
        <v>2442.6262898445129</v>
      </c>
      <c r="Q126" s="6">
        <v>2207.5035064422163</v>
      </c>
      <c r="R126" s="4"/>
      <c r="S126" s="6">
        <v>1927.7694606781006</v>
      </c>
      <c r="T126" s="6">
        <v>1656.4508639406126</v>
      </c>
      <c r="U126" s="4"/>
      <c r="V126" s="6">
        <v>1751.8747234344482</v>
      </c>
      <c r="W126" s="6">
        <v>1512.2469084835332</v>
      </c>
      <c r="X126" s="4"/>
      <c r="Y126" s="6">
        <v>1650.361510515213</v>
      </c>
      <c r="Z126" s="6">
        <v>1427.1159730733727</v>
      </c>
    </row>
    <row r="127" spans="1:26" x14ac:dyDescent="0.35">
      <c r="A127" s="4">
        <v>202219</v>
      </c>
      <c r="B127" s="5">
        <v>44689</v>
      </c>
      <c r="C127" s="4"/>
      <c r="D127" s="6">
        <v>724.52482032775879</v>
      </c>
      <c r="E127" s="6">
        <v>603.65854644775391</v>
      </c>
      <c r="F127" s="4"/>
      <c r="G127" s="6">
        <v>233.63407254219055</v>
      </c>
      <c r="H127" s="6">
        <v>209.4718132019043</v>
      </c>
      <c r="I127" s="4"/>
      <c r="J127" s="6">
        <v>185.77551525831223</v>
      </c>
      <c r="K127" s="6">
        <v>166.72183724191802</v>
      </c>
      <c r="L127" s="4"/>
      <c r="M127" s="6">
        <v>1280.7107605934143</v>
      </c>
      <c r="N127" s="6">
        <v>1007.6112908905565</v>
      </c>
      <c r="O127" s="4"/>
      <c r="P127" s="6">
        <v>2519.0223512649536</v>
      </c>
      <c r="Q127" s="6">
        <v>2253.6956209901723</v>
      </c>
      <c r="R127" s="4"/>
      <c r="S127" s="6">
        <v>1873.3651561737061</v>
      </c>
      <c r="T127" s="6">
        <v>1687.6383214731441</v>
      </c>
      <c r="U127" s="4"/>
      <c r="V127" s="6">
        <v>1795.2503595352173</v>
      </c>
      <c r="W127" s="6">
        <v>1535.6607881903392</v>
      </c>
      <c r="X127" s="4"/>
      <c r="Y127" s="6">
        <v>1766.9188776016235</v>
      </c>
      <c r="Z127" s="6">
        <v>1435.6252965524839</v>
      </c>
    </row>
    <row r="128" spans="1:26" x14ac:dyDescent="0.35">
      <c r="A128" s="4">
        <v>202220</v>
      </c>
      <c r="B128" s="5">
        <v>44696</v>
      </c>
      <c r="C128" s="4"/>
      <c r="D128" s="6">
        <v>742.93935585021973</v>
      </c>
      <c r="E128" s="6">
        <v>619.76679039001465</v>
      </c>
      <c r="F128" s="4"/>
      <c r="G128" s="6">
        <v>233.56738758087158</v>
      </c>
      <c r="H128" s="6">
        <v>214.37836408615112</v>
      </c>
      <c r="I128" s="4"/>
      <c r="J128" s="6">
        <v>165.66112303733826</v>
      </c>
      <c r="K128" s="6">
        <v>167.13358218816677</v>
      </c>
      <c r="L128" s="4"/>
      <c r="M128" s="6">
        <v>1156.7898247241974</v>
      </c>
      <c r="N128" s="6">
        <v>1012.7089641198439</v>
      </c>
      <c r="O128" s="4"/>
      <c r="P128" s="6">
        <v>2477.6784782409668</v>
      </c>
      <c r="Q128" s="6">
        <v>2264.8509874326996</v>
      </c>
      <c r="R128" s="4"/>
      <c r="S128" s="6">
        <v>1823.1315212249756</v>
      </c>
      <c r="T128" s="6">
        <v>1696.1347239360266</v>
      </c>
      <c r="U128" s="4"/>
      <c r="V128" s="6">
        <v>1738.7603178024292</v>
      </c>
      <c r="W128" s="6">
        <v>1544.5753326714882</v>
      </c>
      <c r="X128" s="4"/>
      <c r="Y128" s="6">
        <v>1792.7056670188904</v>
      </c>
      <c r="Z128" s="6">
        <v>1448.4665585307819</v>
      </c>
    </row>
    <row r="129" spans="1:26" x14ac:dyDescent="0.35">
      <c r="A129" s="4">
        <v>202221</v>
      </c>
      <c r="B129" s="5">
        <v>44703</v>
      </c>
      <c r="C129" s="4"/>
      <c r="D129" s="6">
        <v>703.81790924072266</v>
      </c>
      <c r="E129" s="6">
        <v>632.74164390563965</v>
      </c>
      <c r="F129" s="4"/>
      <c r="G129" s="6">
        <v>220.40212464332581</v>
      </c>
      <c r="H129" s="6">
        <v>216.3363037109375</v>
      </c>
      <c r="I129" s="4"/>
      <c r="J129" s="6">
        <v>170.25706475973129</v>
      </c>
      <c r="K129" s="6">
        <v>165.20719880141417</v>
      </c>
      <c r="L129" s="4"/>
      <c r="M129" s="6">
        <v>1144.429224729538</v>
      </c>
      <c r="N129" s="6">
        <v>1001.3245111604094</v>
      </c>
      <c r="O129" s="4"/>
      <c r="P129" s="6">
        <v>2583.7778687477112</v>
      </c>
      <c r="Q129" s="6">
        <v>2237.1292594155193</v>
      </c>
      <c r="R129" s="4"/>
      <c r="S129" s="6">
        <v>1877.462607383728</v>
      </c>
      <c r="T129" s="6">
        <v>1674.0366360711732</v>
      </c>
      <c r="U129" s="4"/>
      <c r="V129" s="6">
        <v>1895.1883993148804</v>
      </c>
      <c r="W129" s="6">
        <v>1525.9398255217591</v>
      </c>
      <c r="X129" s="4"/>
      <c r="Y129" s="6">
        <v>1889.2672204971313</v>
      </c>
      <c r="Z129" s="6">
        <v>1433.238936902764</v>
      </c>
    </row>
    <row r="130" spans="1:26" x14ac:dyDescent="0.35">
      <c r="A130" s="4">
        <v>202222</v>
      </c>
      <c r="B130" s="5">
        <v>44710</v>
      </c>
      <c r="C130" s="4"/>
      <c r="D130" s="6">
        <v>773.90904998779297</v>
      </c>
      <c r="E130" s="6">
        <v>640.24620723724365</v>
      </c>
      <c r="F130" s="4"/>
      <c r="G130" s="6">
        <v>168.70196115970612</v>
      </c>
      <c r="H130" s="6">
        <v>215.84355068206787</v>
      </c>
      <c r="I130" s="4"/>
      <c r="J130" s="6">
        <v>208.24925255775452</v>
      </c>
      <c r="K130" s="6">
        <v>174.38062060544766</v>
      </c>
      <c r="L130" s="4"/>
      <c r="M130" s="6">
        <v>1228.5637538433075</v>
      </c>
      <c r="N130" s="6">
        <v>1055.2852558983618</v>
      </c>
      <c r="O130" s="4"/>
      <c r="P130" s="6">
        <v>2617.3852396011353</v>
      </c>
      <c r="Q130" s="6">
        <v>2360.5374550513752</v>
      </c>
      <c r="R130" s="4"/>
      <c r="S130" s="6">
        <v>1976.380334854126</v>
      </c>
      <c r="T130" s="6">
        <v>1767.048803891402</v>
      </c>
      <c r="U130" s="4"/>
      <c r="V130" s="6">
        <v>1859.9487113952637</v>
      </c>
      <c r="W130" s="6">
        <v>1609.8547522635101</v>
      </c>
      <c r="X130" s="4"/>
      <c r="Y130" s="6">
        <v>1849.9261493682861</v>
      </c>
      <c r="Z130" s="6">
        <v>1510.6279360764568</v>
      </c>
    </row>
    <row r="131" spans="1:26" x14ac:dyDescent="0.35">
      <c r="A131" s="4">
        <v>202223</v>
      </c>
      <c r="B131" s="5">
        <v>44717</v>
      </c>
      <c r="C131" s="4"/>
      <c r="D131" s="6">
        <v>744.86670875549316</v>
      </c>
      <c r="E131" s="6">
        <v>642.90991592407227</v>
      </c>
      <c r="F131" s="4"/>
      <c r="G131" s="6">
        <v>224.21332144737244</v>
      </c>
      <c r="H131" s="6">
        <v>213.39710092544556</v>
      </c>
      <c r="I131" s="4"/>
      <c r="J131" s="6">
        <v>188.39317810535431</v>
      </c>
      <c r="K131" s="6">
        <v>186.00940616257148</v>
      </c>
      <c r="L131" s="4"/>
      <c r="M131" s="6">
        <v>1278.9299207925797</v>
      </c>
      <c r="N131" s="6">
        <v>1128.8752736055615</v>
      </c>
      <c r="O131" s="4"/>
      <c r="P131" s="6">
        <v>2715.8737959861755</v>
      </c>
      <c r="Q131" s="6">
        <v>2527.3551171693766</v>
      </c>
      <c r="R131" s="4"/>
      <c r="S131" s="6">
        <v>1970.024151802063</v>
      </c>
      <c r="T131" s="6">
        <v>1891.6062347953759</v>
      </c>
      <c r="U131" s="4"/>
      <c r="V131" s="6">
        <v>1882.2230415344238</v>
      </c>
      <c r="W131" s="6">
        <v>1719.9402409538193</v>
      </c>
      <c r="X131" s="4"/>
      <c r="Y131" s="6">
        <v>1966.8917474746704</v>
      </c>
      <c r="Z131" s="6">
        <v>1612.0929304688284</v>
      </c>
    </row>
    <row r="132" spans="1:26" x14ac:dyDescent="0.35">
      <c r="A132" s="4">
        <v>202224</v>
      </c>
      <c r="B132" s="5">
        <v>44724</v>
      </c>
      <c r="C132" s="4"/>
      <c r="D132" s="6">
        <v>759.6072940826416</v>
      </c>
      <c r="E132" s="6">
        <v>646.13400840759277</v>
      </c>
      <c r="F132" s="4"/>
      <c r="G132" s="6">
        <v>224.81719207763672</v>
      </c>
      <c r="H132" s="6">
        <v>208.74603700637817</v>
      </c>
      <c r="I132" s="4"/>
      <c r="J132" s="6">
        <v>206.8085321187973</v>
      </c>
      <c r="K132" s="6">
        <v>188.37608088241274</v>
      </c>
      <c r="L132" s="4"/>
      <c r="M132" s="6">
        <v>1208.0184973478317</v>
      </c>
      <c r="N132" s="6">
        <v>1141.366666761247</v>
      </c>
      <c r="O132" s="4"/>
      <c r="P132" s="6">
        <v>2723.9624662399292</v>
      </c>
      <c r="Q132" s="6">
        <v>2554.6633566071437</v>
      </c>
      <c r="R132" s="4"/>
      <c r="S132" s="6">
        <v>2083.5371503829956</v>
      </c>
      <c r="T132" s="6">
        <v>1912.6649972703469</v>
      </c>
      <c r="U132" s="4"/>
      <c r="V132" s="6">
        <v>1964.7398128509521</v>
      </c>
      <c r="W132" s="6">
        <v>1739.3939722471457</v>
      </c>
      <c r="X132" s="4"/>
      <c r="Y132" s="6">
        <v>2047.8420534133911</v>
      </c>
      <c r="Z132" s="6">
        <v>1631.4217552825496</v>
      </c>
    </row>
    <row r="133" spans="1:26" x14ac:dyDescent="0.35">
      <c r="A133" s="4">
        <v>202225</v>
      </c>
      <c r="B133" s="5">
        <v>44731</v>
      </c>
      <c r="C133" s="4"/>
      <c r="D133" s="6">
        <v>726.95611476898193</v>
      </c>
      <c r="E133" s="6">
        <v>644.72247505187988</v>
      </c>
      <c r="F133" s="4"/>
      <c r="G133" s="6">
        <v>220.7521059513092</v>
      </c>
      <c r="H133" s="6">
        <v>204.94314813613892</v>
      </c>
      <c r="I133" s="4"/>
      <c r="J133" s="6">
        <v>182.5173636674881</v>
      </c>
      <c r="K133" s="6">
        <v>186.12011855148651</v>
      </c>
      <c r="L133" s="4"/>
      <c r="M133" s="6">
        <v>1213.218388915062</v>
      </c>
      <c r="N133" s="6">
        <v>1128.6977310698603</v>
      </c>
      <c r="O133" s="4"/>
      <c r="P133" s="6">
        <v>2610.454149723053</v>
      </c>
      <c r="Q133" s="6">
        <v>2526.3712989861451</v>
      </c>
      <c r="R133" s="4"/>
      <c r="S133" s="6">
        <v>2051.8589630126953</v>
      </c>
      <c r="T133" s="6">
        <v>1891.6646767819775</v>
      </c>
      <c r="U133" s="4"/>
      <c r="V133" s="6">
        <v>1899.0184812545776</v>
      </c>
      <c r="W133" s="6">
        <v>1723.7777247508507</v>
      </c>
      <c r="X133" s="4"/>
      <c r="Y133" s="6">
        <v>1919.5064659118652</v>
      </c>
      <c r="Z133" s="6">
        <v>1620.4614521987944</v>
      </c>
    </row>
    <row r="134" spans="1:26" x14ac:dyDescent="0.35">
      <c r="A134" s="4">
        <v>202226</v>
      </c>
      <c r="B134" s="5">
        <v>44738</v>
      </c>
      <c r="C134" s="4"/>
      <c r="D134" s="6">
        <v>674.97871971130371</v>
      </c>
      <c r="E134" s="6">
        <v>642.11307716369629</v>
      </c>
      <c r="F134" s="4"/>
      <c r="G134" s="6">
        <v>204.53069758415222</v>
      </c>
      <c r="H134" s="6">
        <v>199.74305057525635</v>
      </c>
      <c r="I134" s="4"/>
      <c r="J134" s="6">
        <v>189.9659104347229</v>
      </c>
      <c r="K134" s="6">
        <v>184.65056547317278</v>
      </c>
      <c r="L134" s="4"/>
      <c r="M134" s="6">
        <v>1264.1091281175613</v>
      </c>
      <c r="N134" s="6">
        <v>1122.1946127063566</v>
      </c>
      <c r="O134" s="4"/>
      <c r="P134" s="6">
        <v>2646.9363021850586</v>
      </c>
      <c r="Q134" s="6">
        <v>2509.7733535926477</v>
      </c>
      <c r="R134" s="4"/>
      <c r="S134" s="6">
        <v>1929.7576599121094</v>
      </c>
      <c r="T134" s="6">
        <v>1879.6247369150865</v>
      </c>
      <c r="U134" s="4"/>
      <c r="V134" s="6">
        <v>1912.177173614502</v>
      </c>
      <c r="W134" s="6">
        <v>1710.2117016246191</v>
      </c>
      <c r="X134" s="4"/>
      <c r="Y134" s="6">
        <v>1980.3094234466553</v>
      </c>
      <c r="Z134" s="6">
        <v>1607.0828669622631</v>
      </c>
    </row>
    <row r="135" spans="1:26" x14ac:dyDescent="0.35">
      <c r="A135" s="4">
        <v>202227</v>
      </c>
      <c r="B135" s="5">
        <v>44745</v>
      </c>
      <c r="C135" s="4"/>
      <c r="D135" s="6">
        <v>653.48244953155518</v>
      </c>
      <c r="E135" s="6">
        <v>639.14351272583008</v>
      </c>
      <c r="F135" s="4"/>
      <c r="G135" s="6">
        <v>223.7197573184967</v>
      </c>
      <c r="H135" s="6">
        <v>197.18524122238159</v>
      </c>
      <c r="I135" s="4"/>
      <c r="J135" s="6">
        <v>160.6356714963913</v>
      </c>
      <c r="K135" s="6">
        <v>186.77902619395923</v>
      </c>
      <c r="L135" s="4"/>
      <c r="M135" s="6">
        <v>1282.8380100727081</v>
      </c>
      <c r="N135" s="6">
        <v>1134.3240823507101</v>
      </c>
      <c r="O135" s="4"/>
      <c r="P135" s="6">
        <v>2603.0865559577942</v>
      </c>
      <c r="Q135" s="6">
        <v>2539.0302963228269</v>
      </c>
      <c r="R135" s="4"/>
      <c r="S135" s="6">
        <v>1882.7121801376343</v>
      </c>
      <c r="T135" s="6">
        <v>1901.3234257778872</v>
      </c>
      <c r="U135" s="4"/>
      <c r="V135" s="6">
        <v>1827.9599056243896</v>
      </c>
      <c r="W135" s="6">
        <v>1727.7651422130468</v>
      </c>
      <c r="X135" s="4"/>
      <c r="Y135" s="6">
        <v>1931.2709317207336</v>
      </c>
      <c r="Z135" s="6">
        <v>1614.8883499447934</v>
      </c>
    </row>
    <row r="136" spans="1:26" x14ac:dyDescent="0.35">
      <c r="A136" s="4">
        <v>202228</v>
      </c>
      <c r="B136" s="5">
        <v>44752</v>
      </c>
      <c r="C136" s="4"/>
      <c r="D136" s="6">
        <v>580.81212139129639</v>
      </c>
      <c r="E136" s="6">
        <v>634.08050727844238</v>
      </c>
      <c r="F136" s="4"/>
      <c r="G136" s="6">
        <v>207.57681000232697</v>
      </c>
      <c r="H136" s="6">
        <v>193.35383749008179</v>
      </c>
      <c r="I136" s="4"/>
      <c r="J136" s="6">
        <v>178.8548572063446</v>
      </c>
      <c r="K136" s="6">
        <v>180.2636981848355</v>
      </c>
      <c r="L136" s="4"/>
      <c r="M136" s="6">
        <v>1161.4547219276428</v>
      </c>
      <c r="N136" s="6">
        <v>1092.1639643036506</v>
      </c>
      <c r="O136" s="4"/>
      <c r="P136" s="6">
        <v>2479.2231864929199</v>
      </c>
      <c r="Q136" s="6">
        <v>2443.9990148862616</v>
      </c>
      <c r="R136" s="4"/>
      <c r="S136" s="6">
        <v>1844.8087034225464</v>
      </c>
      <c r="T136" s="6">
        <v>1830.832941061951</v>
      </c>
      <c r="U136" s="4"/>
      <c r="V136" s="6">
        <v>1699.4111709594727</v>
      </c>
      <c r="W136" s="6">
        <v>1665.4573791298344</v>
      </c>
      <c r="X136" s="4"/>
      <c r="Y136" s="6">
        <v>1712.5670366287231</v>
      </c>
      <c r="Z136" s="6">
        <v>1559.5333138544163</v>
      </c>
    </row>
    <row r="137" spans="1:26" x14ac:dyDescent="0.35">
      <c r="A137" s="4">
        <v>202229</v>
      </c>
      <c r="B137" s="5">
        <v>44759</v>
      </c>
      <c r="C137" s="4"/>
      <c r="D137" s="6">
        <v>590.541184425354</v>
      </c>
      <c r="E137" s="6">
        <v>629.92630195617676</v>
      </c>
      <c r="F137" s="4"/>
      <c r="G137" s="6">
        <v>190.96917033195496</v>
      </c>
      <c r="H137" s="6">
        <v>190.33164000511169</v>
      </c>
      <c r="I137" s="4"/>
      <c r="J137" s="6">
        <v>177.7014387845993</v>
      </c>
      <c r="K137" s="6">
        <v>177.98895351328747</v>
      </c>
      <c r="L137" s="4"/>
      <c r="M137" s="6">
        <v>1151.7502031326294</v>
      </c>
      <c r="N137" s="6">
        <v>1078.2768595100169</v>
      </c>
      <c r="O137" s="4"/>
      <c r="P137" s="6">
        <v>2341.3588824272156</v>
      </c>
      <c r="Q137" s="6">
        <v>2411.5434442285564</v>
      </c>
      <c r="R137" s="4"/>
      <c r="S137" s="6">
        <v>1789.1342887878418</v>
      </c>
      <c r="T137" s="6">
        <v>1806.8639050791173</v>
      </c>
      <c r="U137" s="4"/>
      <c r="V137" s="6">
        <v>1716.2991943359375</v>
      </c>
      <c r="W137" s="6">
        <v>1645.7594904760851</v>
      </c>
      <c r="X137" s="4"/>
      <c r="Y137" s="6">
        <v>1619.9576063156128</v>
      </c>
      <c r="Z137" s="6">
        <v>1543.4262418709061</v>
      </c>
    </row>
    <row r="138" spans="1:26" x14ac:dyDescent="0.35">
      <c r="A138" s="4">
        <v>202230</v>
      </c>
      <c r="B138" s="5">
        <v>44766</v>
      </c>
      <c r="C138" s="4"/>
      <c r="D138" s="6">
        <v>529.56742191314697</v>
      </c>
      <c r="E138" s="6">
        <v>624.35158443450928</v>
      </c>
      <c r="F138" s="4"/>
      <c r="G138" s="6">
        <v>163.9674961566925</v>
      </c>
      <c r="H138" s="6">
        <v>186.09767985343933</v>
      </c>
      <c r="I138" s="4"/>
      <c r="J138" s="6">
        <v>147.47520351409912</v>
      </c>
      <c r="K138" s="6">
        <v>171.71722681523011</v>
      </c>
      <c r="L138" s="4"/>
      <c r="M138" s="6">
        <v>1169.1466886997223</v>
      </c>
      <c r="N138" s="6">
        <v>1039.7758813976054</v>
      </c>
      <c r="O138" s="4"/>
      <c r="P138" s="6">
        <v>2388.7393970489502</v>
      </c>
      <c r="Q138" s="6">
        <v>2322.8717264846509</v>
      </c>
      <c r="R138" s="4"/>
      <c r="S138" s="6">
        <v>1769.9574031829834</v>
      </c>
      <c r="T138" s="6">
        <v>1739.7796747715004</v>
      </c>
      <c r="U138" s="4"/>
      <c r="V138" s="6">
        <v>1632.5242004394531</v>
      </c>
      <c r="W138" s="6">
        <v>1582.5651570147818</v>
      </c>
      <c r="X138" s="4"/>
      <c r="Y138" s="6">
        <v>1762.5706305503845</v>
      </c>
      <c r="Z138" s="6">
        <v>1482.9733373681452</v>
      </c>
    </row>
    <row r="139" spans="1:26" x14ac:dyDescent="0.35">
      <c r="A139" s="4">
        <v>202231</v>
      </c>
      <c r="B139" s="5">
        <v>44773</v>
      </c>
      <c r="C139" s="4"/>
      <c r="D139" s="6">
        <v>670.64621734619141</v>
      </c>
      <c r="E139" s="6">
        <v>616.65442085266113</v>
      </c>
      <c r="F139" s="4"/>
      <c r="G139" s="6">
        <v>203.46463191509247</v>
      </c>
      <c r="H139" s="6">
        <v>184.51558685302734</v>
      </c>
      <c r="I139" s="4"/>
      <c r="J139" s="6">
        <v>151.39444863796234</v>
      </c>
      <c r="K139" s="6">
        <v>176.08433649266564</v>
      </c>
      <c r="L139" s="4"/>
      <c r="M139" s="6">
        <v>1202.6182968616486</v>
      </c>
      <c r="N139" s="6">
        <v>1065.6829750990041</v>
      </c>
      <c r="O139" s="4"/>
      <c r="P139" s="6">
        <v>2375.6707754135132</v>
      </c>
      <c r="Q139" s="6">
        <v>2382.0046946058583</v>
      </c>
      <c r="R139" s="4"/>
      <c r="S139" s="6">
        <v>1837.7488746643066</v>
      </c>
      <c r="T139" s="6">
        <v>1783.8056274732046</v>
      </c>
      <c r="U139" s="4"/>
      <c r="V139" s="6">
        <v>1718.9032316207886</v>
      </c>
      <c r="W139" s="6">
        <v>1621.0962030476051</v>
      </c>
      <c r="X139" s="4"/>
      <c r="Y139" s="6">
        <v>1685.3049378395081</v>
      </c>
      <c r="Z139" s="6">
        <v>1511.8170554307169</v>
      </c>
    </row>
    <row r="140" spans="1:26" x14ac:dyDescent="0.35">
      <c r="A140" s="4">
        <v>202232</v>
      </c>
      <c r="B140" s="5">
        <v>44780</v>
      </c>
      <c r="C140" s="4"/>
      <c r="D140" s="6">
        <v>690.83099555969238</v>
      </c>
      <c r="E140" s="6">
        <v>614.68349266052246</v>
      </c>
      <c r="F140" s="4"/>
      <c r="G140" s="6">
        <v>183.17233371734619</v>
      </c>
      <c r="H140" s="6">
        <v>182.11315655708313</v>
      </c>
      <c r="I140" s="4"/>
      <c r="J140" s="6">
        <v>159.07988220453262</v>
      </c>
      <c r="K140" s="6">
        <v>175.73733627970623</v>
      </c>
      <c r="L140" s="4"/>
      <c r="M140" s="6">
        <v>1156.8373863697052</v>
      </c>
      <c r="N140" s="6">
        <v>1063.9025676250951</v>
      </c>
      <c r="O140" s="4"/>
      <c r="P140" s="6">
        <v>2396.399257183075</v>
      </c>
      <c r="Q140" s="6">
        <v>2373.9196652732812</v>
      </c>
      <c r="R140" s="4"/>
      <c r="S140" s="6">
        <v>1737.1005296707153</v>
      </c>
      <c r="T140" s="6">
        <v>1778.7366566541157</v>
      </c>
      <c r="U140" s="4"/>
      <c r="V140" s="6">
        <v>1680.2305665016174</v>
      </c>
      <c r="W140" s="6">
        <v>1621.0980537245953</v>
      </c>
      <c r="X140" s="4"/>
      <c r="Y140" s="6">
        <v>1596.539026260376</v>
      </c>
      <c r="Z140" s="6">
        <v>1525.636711979181</v>
      </c>
    </row>
    <row r="141" spans="1:26" x14ac:dyDescent="0.35">
      <c r="A141" s="4">
        <v>202233</v>
      </c>
      <c r="B141" s="5">
        <v>44787</v>
      </c>
      <c r="C141" s="4"/>
      <c r="D141" s="6">
        <v>660.74047183990479</v>
      </c>
      <c r="E141" s="6">
        <v>605.45820426940918</v>
      </c>
      <c r="F141" s="4"/>
      <c r="G141" s="6">
        <v>194.87090790271759</v>
      </c>
      <c r="H141" s="6">
        <v>181.01315426826477</v>
      </c>
      <c r="I141" s="4"/>
      <c r="J141" s="6">
        <v>161.48920524120331</v>
      </c>
      <c r="K141" s="6">
        <v>174.46167677421349</v>
      </c>
      <c r="L141" s="4"/>
      <c r="M141" s="6">
        <v>1190.1621817350388</v>
      </c>
      <c r="N141" s="6">
        <v>1055.1198073120786</v>
      </c>
      <c r="O141" s="4"/>
      <c r="P141" s="6">
        <v>2436.025351524353</v>
      </c>
      <c r="Q141" s="6">
        <v>2357.763642058394</v>
      </c>
      <c r="R141" s="4"/>
      <c r="S141" s="6">
        <v>1823.758544921875</v>
      </c>
      <c r="T141" s="6">
        <v>1767.3603505893479</v>
      </c>
      <c r="U141" s="4"/>
      <c r="V141" s="6">
        <v>1643.2520732879639</v>
      </c>
      <c r="W141" s="6">
        <v>1610.3903754145545</v>
      </c>
      <c r="X141" s="4"/>
      <c r="Y141" s="6">
        <v>1591.610523223877</v>
      </c>
      <c r="Z141" s="6">
        <v>1512.5358300118878</v>
      </c>
    </row>
    <row r="142" spans="1:26" x14ac:dyDescent="0.35">
      <c r="A142" s="4">
        <v>202234</v>
      </c>
      <c r="B142" s="5">
        <v>44794</v>
      </c>
      <c r="C142" s="4"/>
      <c r="D142" s="6">
        <v>669.71136331558228</v>
      </c>
      <c r="E142" s="6">
        <v>596.76622867584229</v>
      </c>
      <c r="F142" s="4"/>
      <c r="G142" s="6">
        <v>114.49971234798431</v>
      </c>
      <c r="H142" s="6">
        <v>180.37548089027405</v>
      </c>
      <c r="I142" s="4"/>
      <c r="J142" s="6">
        <v>182.68877565860748</v>
      </c>
      <c r="K142" s="6">
        <v>170.75402853252328</v>
      </c>
      <c r="L142" s="4"/>
      <c r="M142" s="6">
        <v>1209.0101616382599</v>
      </c>
      <c r="N142" s="6">
        <v>1031.5426306672412</v>
      </c>
      <c r="O142" s="4"/>
      <c r="P142" s="6">
        <v>2402.4577383995056</v>
      </c>
      <c r="Q142" s="6">
        <v>2301.6381313597381</v>
      </c>
      <c r="R142" s="4"/>
      <c r="S142" s="6">
        <v>1758.319896697998</v>
      </c>
      <c r="T142" s="6">
        <v>1725.9279094329122</v>
      </c>
      <c r="U142" s="4"/>
      <c r="V142" s="6">
        <v>1675.5406150817871</v>
      </c>
      <c r="W142" s="6">
        <v>1572.7570451501063</v>
      </c>
      <c r="X142" s="4"/>
      <c r="Y142" s="6">
        <v>1617.0846347808838</v>
      </c>
      <c r="Z142" s="6">
        <v>1475.946677102369</v>
      </c>
    </row>
    <row r="143" spans="1:26" x14ac:dyDescent="0.35">
      <c r="A143" s="4">
        <v>202235</v>
      </c>
      <c r="B143" s="5">
        <v>44801</v>
      </c>
      <c r="C143" s="4"/>
      <c r="D143" s="6">
        <v>739.23977088928223</v>
      </c>
      <c r="E143" s="6">
        <v>588.37948131561279</v>
      </c>
      <c r="F143" s="4"/>
      <c r="G143" s="6">
        <v>181.61882376670837</v>
      </c>
      <c r="H143" s="6">
        <v>181.405428647995</v>
      </c>
      <c r="I143" s="4"/>
      <c r="J143" s="6">
        <v>169.46082270145416</v>
      </c>
      <c r="K143" s="6">
        <v>167.44059967176719</v>
      </c>
      <c r="L143" s="4"/>
      <c r="M143" s="6">
        <v>1188.0445566177368</v>
      </c>
      <c r="N143" s="6">
        <v>1012.5000053872061</v>
      </c>
      <c r="O143" s="4"/>
      <c r="P143" s="6">
        <v>2291.3855867385864</v>
      </c>
      <c r="Q143" s="6">
        <v>2263.0484665147169</v>
      </c>
      <c r="R143" s="4"/>
      <c r="S143" s="6">
        <v>1668.3910293579102</v>
      </c>
      <c r="T143" s="6">
        <v>1697.6680541361716</v>
      </c>
      <c r="U143" s="4"/>
      <c r="V143" s="6">
        <v>1679.108238697052</v>
      </c>
      <c r="W143" s="6">
        <v>1546.1216140030094</v>
      </c>
      <c r="X143" s="4"/>
      <c r="Y143" s="6">
        <v>1553.0022611618042</v>
      </c>
      <c r="Z143" s="6">
        <v>1449.910877352871</v>
      </c>
    </row>
    <row r="144" spans="1:26" x14ac:dyDescent="0.35">
      <c r="A144" s="4">
        <v>202236</v>
      </c>
      <c r="B144" s="5">
        <v>44808</v>
      </c>
      <c r="C144" s="4"/>
      <c r="D144" s="6">
        <v>837.08081531524658</v>
      </c>
      <c r="E144" s="6">
        <v>578.31334114074707</v>
      </c>
      <c r="F144" s="4"/>
      <c r="G144" s="6">
        <v>224.7104172706604</v>
      </c>
      <c r="H144" s="6">
        <v>180.88241410255432</v>
      </c>
      <c r="I144" s="4"/>
      <c r="J144" s="6">
        <v>185.75634825229645</v>
      </c>
      <c r="K144" s="6">
        <v>171.06979957646303</v>
      </c>
      <c r="L144" s="4"/>
      <c r="M144" s="6">
        <v>1152.1028550863266</v>
      </c>
      <c r="N144" s="6">
        <v>1037.1254127807342</v>
      </c>
      <c r="O144" s="4"/>
      <c r="P144" s="6">
        <v>2361.4311542510986</v>
      </c>
      <c r="Q144" s="6">
        <v>2320.4474935369503</v>
      </c>
      <c r="R144" s="4"/>
      <c r="S144" s="6">
        <v>1727.3452157974243</v>
      </c>
      <c r="T144" s="6">
        <v>1737.519761596654</v>
      </c>
      <c r="U144" s="4"/>
      <c r="V144" s="6">
        <v>1640.8693270683289</v>
      </c>
      <c r="W144" s="6">
        <v>1579.8590671049487</v>
      </c>
      <c r="X144" s="4"/>
      <c r="Y144" s="6">
        <v>1586.8674921989441</v>
      </c>
      <c r="Z144" s="6">
        <v>1479.1107135051107</v>
      </c>
    </row>
    <row r="145" spans="1:26" x14ac:dyDescent="0.35">
      <c r="A145" s="4">
        <v>202237</v>
      </c>
      <c r="B145" s="5">
        <v>44815</v>
      </c>
      <c r="C145" s="4"/>
      <c r="D145" s="6">
        <v>631.04223728179932</v>
      </c>
      <c r="E145" s="6">
        <v>560.64074802398682</v>
      </c>
      <c r="F145" s="4"/>
      <c r="G145" s="6">
        <v>219.10304629802704</v>
      </c>
      <c r="H145" s="6">
        <v>177.62636661529541</v>
      </c>
      <c r="I145" s="4"/>
      <c r="J145" s="6">
        <v>166.84953957796097</v>
      </c>
      <c r="K145" s="6">
        <v>167.53536356407668</v>
      </c>
      <c r="L145" s="4"/>
      <c r="M145" s="6">
        <v>1136.0975410938263</v>
      </c>
      <c r="N145" s="6">
        <v>1011.1619412824523</v>
      </c>
      <c r="O145" s="4"/>
      <c r="P145" s="6">
        <v>2258.7516632080078</v>
      </c>
      <c r="Q145" s="6">
        <v>2259.0518991734139</v>
      </c>
      <c r="R145" s="4"/>
      <c r="S145" s="6">
        <v>1674.3637008666992</v>
      </c>
      <c r="T145" s="6">
        <v>1691.9743344622952</v>
      </c>
      <c r="U145" s="4"/>
      <c r="V145" s="6">
        <v>1549.529914855957</v>
      </c>
      <c r="W145" s="6">
        <v>1540.4223422682423</v>
      </c>
      <c r="X145" s="4"/>
      <c r="Y145" s="6">
        <v>1575.3810296058655</v>
      </c>
      <c r="Z145" s="6">
        <v>1445.0550202795137</v>
      </c>
    </row>
    <row r="146" spans="1:26" x14ac:dyDescent="0.35">
      <c r="A146" s="4">
        <v>202238</v>
      </c>
      <c r="B146" s="5">
        <v>44822</v>
      </c>
      <c r="C146" s="4"/>
      <c r="D146" s="6">
        <v>634.6583080291748</v>
      </c>
      <c r="E146" s="6">
        <v>541.60469436645508</v>
      </c>
      <c r="F146" s="4"/>
      <c r="G146" s="6">
        <v>214.35774397850037</v>
      </c>
      <c r="H146" s="6">
        <v>174.14069795608521</v>
      </c>
      <c r="I146" s="4"/>
      <c r="J146" s="6">
        <v>159.80534148216248</v>
      </c>
      <c r="K146" s="6">
        <v>164.01669434206821</v>
      </c>
      <c r="L146" s="4"/>
      <c r="M146" s="6">
        <v>1094.2228792905807</v>
      </c>
      <c r="N146" s="6">
        <v>991.46343983584472</v>
      </c>
      <c r="O146" s="4"/>
      <c r="P146" s="6">
        <v>2268.5857424736023</v>
      </c>
      <c r="Q146" s="6">
        <v>2213.8708532661835</v>
      </c>
      <c r="R146" s="4"/>
      <c r="S146" s="6">
        <v>1682.2539491653442</v>
      </c>
      <c r="T146" s="6">
        <v>1659.1451820574925</v>
      </c>
      <c r="U146" s="4"/>
      <c r="V146" s="6">
        <v>1464.4840922355652</v>
      </c>
      <c r="W146" s="6">
        <v>1512.046256078936</v>
      </c>
      <c r="X146" s="4"/>
      <c r="Y146" s="6">
        <v>1525.4266290664673</v>
      </c>
      <c r="Z146" s="6">
        <v>1424.6572158568645</v>
      </c>
    </row>
    <row r="147" spans="1:26" x14ac:dyDescent="0.35">
      <c r="A147" s="4">
        <v>202239</v>
      </c>
      <c r="B147" s="5">
        <v>44829</v>
      </c>
      <c r="C147" s="4"/>
      <c r="D147" s="6">
        <v>621.85293579101563</v>
      </c>
      <c r="E147" s="6">
        <v>526.99377727508545</v>
      </c>
      <c r="F147" s="4"/>
      <c r="G147" s="6">
        <v>189.74223828315735</v>
      </c>
      <c r="H147" s="6">
        <v>174.1410276889801</v>
      </c>
      <c r="I147" s="4"/>
      <c r="J147" s="6">
        <v>144.0705189704895</v>
      </c>
      <c r="K147" s="6">
        <v>160.28880814420182</v>
      </c>
      <c r="L147" s="4"/>
      <c r="M147" s="6">
        <v>1096.0037355422974</v>
      </c>
      <c r="N147" s="6">
        <v>966.90484275806034</v>
      </c>
      <c r="O147" s="4"/>
      <c r="P147" s="6">
        <v>2151.1363024711609</v>
      </c>
      <c r="Q147" s="6">
        <v>2160.4828177522309</v>
      </c>
      <c r="R147" s="4"/>
      <c r="S147" s="6">
        <v>1681.157398223877</v>
      </c>
      <c r="T147" s="6">
        <v>1618.7477572348257</v>
      </c>
      <c r="U147" s="4"/>
      <c r="V147" s="6">
        <v>1531.0305142402649</v>
      </c>
      <c r="W147" s="6">
        <v>1474.8390376218733</v>
      </c>
      <c r="X147" s="4"/>
      <c r="Y147" s="6">
        <v>1590.2693281173706</v>
      </c>
      <c r="Z147" s="6">
        <v>1386.4347752494523</v>
      </c>
    </row>
    <row r="148" spans="1:26" x14ac:dyDescent="0.35">
      <c r="A148" s="4">
        <v>202240</v>
      </c>
      <c r="B148" s="5">
        <v>44836</v>
      </c>
      <c r="C148" s="4"/>
      <c r="D148" s="6">
        <v>600.85842704772949</v>
      </c>
      <c r="E148" s="6">
        <v>519.6018590927124</v>
      </c>
      <c r="F148" s="4"/>
      <c r="G148" s="6">
        <v>243.6261203289032</v>
      </c>
      <c r="H148" s="6">
        <v>174.10772132873535</v>
      </c>
      <c r="I148" s="4"/>
      <c r="J148" s="6">
        <v>171.08005303144455</v>
      </c>
      <c r="K148" s="6">
        <v>167.58695100784692</v>
      </c>
      <c r="L148" s="4"/>
      <c r="M148" s="6">
        <v>1204.569026350975</v>
      </c>
      <c r="N148" s="6">
        <v>1008.9846547316406</v>
      </c>
      <c r="O148" s="4"/>
      <c r="P148" s="6">
        <v>2307.0227146148682</v>
      </c>
      <c r="Q148" s="6">
        <v>2252.701188755469</v>
      </c>
      <c r="R148" s="4"/>
      <c r="S148" s="6">
        <v>1698.1538963317871</v>
      </c>
      <c r="T148" s="6">
        <v>1687.4455492194872</v>
      </c>
      <c r="U148" s="4"/>
      <c r="V148" s="6">
        <v>1641.4095549583435</v>
      </c>
      <c r="W148" s="6">
        <v>1537.4628562204391</v>
      </c>
      <c r="X148" s="4"/>
      <c r="Y148" s="6">
        <v>1663.0525369644165</v>
      </c>
      <c r="Z148" s="6">
        <v>1444.1426428176587</v>
      </c>
    </row>
    <row r="149" spans="1:26" x14ac:dyDescent="0.35">
      <c r="A149" s="4">
        <v>202241</v>
      </c>
      <c r="B149" s="5">
        <v>44843</v>
      </c>
      <c r="C149" s="4"/>
      <c r="D149" s="6">
        <v>570.92725276947021</v>
      </c>
      <c r="E149" s="6">
        <v>507.60244941711426</v>
      </c>
      <c r="F149" s="4"/>
      <c r="G149" s="6">
        <v>193.38884437084198</v>
      </c>
      <c r="H149" s="6">
        <v>172.62245750427246</v>
      </c>
      <c r="I149" s="4"/>
      <c r="J149" s="6">
        <v>179.29993736743927</v>
      </c>
      <c r="K149" s="6">
        <v>161.14319778026143</v>
      </c>
      <c r="L149" s="4"/>
      <c r="M149" s="6">
        <v>1053.679873585701</v>
      </c>
      <c r="N149" s="6">
        <v>971.27967294046994</v>
      </c>
      <c r="O149" s="4"/>
      <c r="P149" s="6">
        <v>2342.4325020313263</v>
      </c>
      <c r="Q149" s="6">
        <v>2167.9458873262765</v>
      </c>
      <c r="R149" s="4"/>
      <c r="S149" s="6">
        <v>1658.1977577209473</v>
      </c>
      <c r="T149" s="6">
        <v>1623.4509002911586</v>
      </c>
      <c r="U149" s="4"/>
      <c r="V149" s="6">
        <v>1547.3969035148621</v>
      </c>
      <c r="W149" s="6">
        <v>1477.7595140732237</v>
      </c>
      <c r="X149" s="4"/>
      <c r="Y149" s="6">
        <v>1524.012223482132</v>
      </c>
      <c r="Z149" s="6">
        <v>1389.0356741763824</v>
      </c>
    </row>
    <row r="150" spans="1:26" x14ac:dyDescent="0.35">
      <c r="A150" s="4">
        <v>202242</v>
      </c>
      <c r="B150" s="5">
        <v>44850</v>
      </c>
      <c r="C150" s="4"/>
      <c r="D150" s="6">
        <v>557.02264976501465</v>
      </c>
      <c r="E150" s="6">
        <v>498.29551029205322</v>
      </c>
      <c r="F150" s="4"/>
      <c r="G150" s="6">
        <v>143.14523196220398</v>
      </c>
      <c r="H150" s="6">
        <v>172.01111483573914</v>
      </c>
      <c r="I150" s="4"/>
      <c r="J150" s="6">
        <v>158.67216992378235</v>
      </c>
      <c r="K150" s="6">
        <v>157.1922333648977</v>
      </c>
      <c r="L150" s="4"/>
      <c r="M150" s="6">
        <v>1027.5674823522568</v>
      </c>
      <c r="N150" s="6">
        <v>947.67330532787958</v>
      </c>
      <c r="O150" s="4"/>
      <c r="P150" s="6">
        <v>2169.3428988456726</v>
      </c>
      <c r="Q150" s="6">
        <v>2112.8351078038918</v>
      </c>
      <c r="R150" s="4"/>
      <c r="S150" s="6">
        <v>1618.9399843215942</v>
      </c>
      <c r="T150" s="6">
        <v>1582.5583121555651</v>
      </c>
      <c r="U150" s="4"/>
      <c r="V150" s="6">
        <v>1418.760862827301</v>
      </c>
      <c r="W150" s="6">
        <v>1441.8406227281898</v>
      </c>
      <c r="X150" s="4"/>
      <c r="Y150" s="6">
        <v>1358.3885085582733</v>
      </c>
      <c r="Z150" s="6">
        <v>1355.5782256658586</v>
      </c>
    </row>
    <row r="151" spans="1:26" x14ac:dyDescent="0.35">
      <c r="A151" s="4">
        <v>202243</v>
      </c>
      <c r="B151" s="5">
        <v>44857</v>
      </c>
      <c r="C151" s="4"/>
      <c r="D151" s="6">
        <v>484.71015644073486</v>
      </c>
      <c r="E151" s="6">
        <v>488.66757392883301</v>
      </c>
      <c r="F151" s="4"/>
      <c r="G151" s="6">
        <v>172.92622923851013</v>
      </c>
      <c r="H151" s="6">
        <v>170.19005346298218</v>
      </c>
      <c r="I151" s="4"/>
      <c r="J151" s="6">
        <v>142.79984700679779</v>
      </c>
      <c r="K151" s="6">
        <v>156.32634193882532</v>
      </c>
      <c r="L151" s="4"/>
      <c r="M151" s="6">
        <v>1034.4659075737</v>
      </c>
      <c r="N151" s="6">
        <v>941.86450105789106</v>
      </c>
      <c r="O151" s="4"/>
      <c r="P151" s="6">
        <v>2114.5710802078247</v>
      </c>
      <c r="Q151" s="6">
        <v>2102.1208272685217</v>
      </c>
      <c r="R151" s="4"/>
      <c r="S151" s="6">
        <v>1459.1356530189514</v>
      </c>
      <c r="T151" s="6">
        <v>1575.0586446765783</v>
      </c>
      <c r="U151" s="4"/>
      <c r="V151" s="6">
        <v>1383.1133308410645</v>
      </c>
      <c r="W151" s="6">
        <v>1438.5549199286595</v>
      </c>
      <c r="X151" s="4"/>
      <c r="Y151" s="6">
        <v>1310.5763263702393</v>
      </c>
      <c r="Z151" s="6">
        <v>1358.9335751199408</v>
      </c>
    </row>
    <row r="152" spans="1:26" x14ac:dyDescent="0.35">
      <c r="A152" s="4">
        <v>202244</v>
      </c>
      <c r="B152" s="5">
        <v>44864</v>
      </c>
      <c r="C152" s="4"/>
      <c r="D152" s="6">
        <v>529.62542533874512</v>
      </c>
      <c r="E152" s="6">
        <v>488.78892040252686</v>
      </c>
      <c r="F152" s="4"/>
      <c r="G152" s="6">
        <v>178.01557123661041</v>
      </c>
      <c r="H152" s="6">
        <v>169.38248801231384</v>
      </c>
      <c r="I152" s="4"/>
      <c r="J152" s="6">
        <v>147.85909795761108</v>
      </c>
      <c r="K152" s="6">
        <v>160.10026028601104</v>
      </c>
      <c r="L152" s="4"/>
      <c r="M152" s="6">
        <v>1078.2798439264297</v>
      </c>
      <c r="N152" s="6">
        <v>961.88209109610796</v>
      </c>
      <c r="O152" s="4"/>
      <c r="P152" s="6">
        <v>2145.7760272026062</v>
      </c>
      <c r="Q152" s="6">
        <v>2146.7562501003804</v>
      </c>
      <c r="R152" s="4"/>
      <c r="S152" s="6">
        <v>1663.762996673584</v>
      </c>
      <c r="T152" s="6">
        <v>1607.5475951148367</v>
      </c>
      <c r="U152" s="4"/>
      <c r="V152" s="6">
        <v>1431.8064708709717</v>
      </c>
      <c r="W152" s="6">
        <v>1464.5235793630686</v>
      </c>
      <c r="X152" s="4"/>
      <c r="Y152" s="6">
        <v>1437.2151327133179</v>
      </c>
      <c r="Z152" s="6">
        <v>1376.495499480731</v>
      </c>
    </row>
    <row r="153" spans="1:26" x14ac:dyDescent="0.35">
      <c r="A153" s="4">
        <v>202245</v>
      </c>
      <c r="B153" s="5">
        <v>44871</v>
      </c>
      <c r="C153" s="4"/>
      <c r="D153" s="6">
        <v>535.95269107818604</v>
      </c>
      <c r="E153" s="6">
        <v>483.15622806549072</v>
      </c>
      <c r="F153" s="4"/>
      <c r="G153" s="6">
        <v>174.05559134483337</v>
      </c>
      <c r="H153" s="6">
        <v>168.48921895027161</v>
      </c>
      <c r="I153" s="4"/>
      <c r="J153" s="6">
        <v>150.26534605026245</v>
      </c>
      <c r="K153" s="6">
        <v>157.8525579518215</v>
      </c>
      <c r="L153" s="4"/>
      <c r="M153" s="6">
        <v>1040.8855991363525</v>
      </c>
      <c r="N153" s="6">
        <v>951.00129150534485</v>
      </c>
      <c r="O153" s="4"/>
      <c r="P153" s="6">
        <v>2123.6350541114807</v>
      </c>
      <c r="Q153" s="6">
        <v>2121.1537830012585</v>
      </c>
      <c r="R153" s="4"/>
      <c r="S153" s="6">
        <v>1595.3869976997375</v>
      </c>
      <c r="T153" s="6">
        <v>1588.3995750734955</v>
      </c>
      <c r="U153" s="4"/>
      <c r="V153" s="6">
        <v>1511.257336139679</v>
      </c>
      <c r="W153" s="6">
        <v>1448.29728251441</v>
      </c>
      <c r="X153" s="4"/>
      <c r="Y153" s="6">
        <v>1408.1069052219391</v>
      </c>
      <c r="Z153" s="6">
        <v>1364.7712153038049</v>
      </c>
    </row>
    <row r="154" spans="1:26" x14ac:dyDescent="0.35">
      <c r="A154" s="4">
        <v>202246</v>
      </c>
      <c r="B154" s="5">
        <v>44878</v>
      </c>
      <c r="C154" s="4"/>
      <c r="D154" s="6">
        <v>551.63702297210693</v>
      </c>
      <c r="E154" s="6">
        <v>471.67946434020996</v>
      </c>
      <c r="F154" s="4"/>
      <c r="G154" s="6">
        <v>128.41385650634766</v>
      </c>
      <c r="H154" s="6">
        <v>166.09656238555908</v>
      </c>
      <c r="I154" s="4"/>
      <c r="J154" s="6">
        <v>184.46577543020248</v>
      </c>
      <c r="K154" s="6">
        <v>154.83265065336698</v>
      </c>
      <c r="L154" s="4"/>
      <c r="M154" s="6">
        <v>1055.3385444879532</v>
      </c>
      <c r="N154" s="6">
        <v>928.6459844501685</v>
      </c>
      <c r="O154" s="4"/>
      <c r="P154" s="6">
        <v>2116.3791837692261</v>
      </c>
      <c r="Q154" s="6">
        <v>2067.2275969632133</v>
      </c>
      <c r="R154" s="4"/>
      <c r="S154" s="6">
        <v>1639.9343338012695</v>
      </c>
      <c r="T154" s="6">
        <v>1550.9428030214426</v>
      </c>
      <c r="U154" s="4"/>
      <c r="V154" s="6">
        <v>1500.1419687271118</v>
      </c>
      <c r="W154" s="6">
        <v>1416.3718040097906</v>
      </c>
      <c r="X154" s="4"/>
      <c r="Y154" s="6">
        <v>1481.904730796814</v>
      </c>
      <c r="Z154" s="6">
        <v>1336.7058378623642</v>
      </c>
    </row>
    <row r="155" spans="1:26" x14ac:dyDescent="0.35">
      <c r="A155" s="4">
        <v>202247</v>
      </c>
      <c r="B155" s="5">
        <v>44885</v>
      </c>
      <c r="C155" s="4"/>
      <c r="D155" s="6">
        <v>576.79770374298096</v>
      </c>
      <c r="E155" s="6">
        <v>472.50642681121826</v>
      </c>
      <c r="F155" s="4"/>
      <c r="G155" s="6">
        <v>173.74352443218231</v>
      </c>
      <c r="H155" s="6">
        <v>165.49704885482788</v>
      </c>
      <c r="I155" s="4"/>
      <c r="J155" s="6">
        <v>135.9821400642395</v>
      </c>
      <c r="K155" s="6">
        <v>152.65371596909509</v>
      </c>
      <c r="L155" s="4"/>
      <c r="M155" s="6">
        <v>995.87566900253296</v>
      </c>
      <c r="N155" s="6">
        <v>918.64017197992905</v>
      </c>
      <c r="O155" s="4"/>
      <c r="P155" s="6">
        <v>2017.4830079078674</v>
      </c>
      <c r="Q155" s="6">
        <v>2048.5016575082223</v>
      </c>
      <c r="R155" s="4"/>
      <c r="S155" s="6">
        <v>1587.7665185928345</v>
      </c>
      <c r="T155" s="6">
        <v>1536.1962910466293</v>
      </c>
      <c r="U155" s="4"/>
      <c r="V155" s="6">
        <v>1485.1326441764832</v>
      </c>
      <c r="W155" s="6">
        <v>1402.5273753838007</v>
      </c>
      <c r="X155" s="4"/>
      <c r="Y155" s="6">
        <v>1385.5609035491943</v>
      </c>
      <c r="Z155" s="6">
        <v>1323.8788732243695</v>
      </c>
    </row>
    <row r="156" spans="1:26" x14ac:dyDescent="0.35">
      <c r="A156" s="4">
        <v>202248</v>
      </c>
      <c r="B156" s="5">
        <v>44892</v>
      </c>
      <c r="C156" s="4"/>
      <c r="D156" s="6">
        <v>577.24307346343994</v>
      </c>
      <c r="E156" s="6">
        <v>470.5567798614502</v>
      </c>
      <c r="F156" s="4"/>
      <c r="G156" s="6">
        <v>178.77171623706818</v>
      </c>
      <c r="H156" s="6">
        <v>165.95660591125488</v>
      </c>
      <c r="I156" s="4"/>
      <c r="J156" s="6">
        <v>152.01633429527283</v>
      </c>
      <c r="K156" s="6">
        <v>159.2354353158299</v>
      </c>
      <c r="L156" s="4"/>
      <c r="M156" s="6">
        <v>1076.3251360654831</v>
      </c>
      <c r="N156" s="6">
        <v>957.68623096374586</v>
      </c>
      <c r="O156" s="4"/>
      <c r="P156" s="6">
        <v>2268.687225818634</v>
      </c>
      <c r="Q156" s="6">
        <v>2132.3598747022706</v>
      </c>
      <c r="R156" s="4"/>
      <c r="S156" s="6">
        <v>1579.7426919937134</v>
      </c>
      <c r="T156" s="6">
        <v>1598.7103174570575</v>
      </c>
      <c r="U156" s="4"/>
      <c r="V156" s="6">
        <v>1517.7125482559204</v>
      </c>
      <c r="W156" s="6">
        <v>1457.6986645134452</v>
      </c>
      <c r="X156" s="4"/>
      <c r="Y156" s="6">
        <v>1343.5335474014282</v>
      </c>
      <c r="Z156" s="6">
        <v>1377.0975810679556</v>
      </c>
    </row>
    <row r="157" spans="1:26" x14ac:dyDescent="0.35">
      <c r="A157" s="4">
        <v>202249</v>
      </c>
      <c r="B157" s="5">
        <v>44899</v>
      </c>
      <c r="C157" s="4"/>
      <c r="D157" s="6">
        <v>553.72692203521729</v>
      </c>
      <c r="E157" s="6">
        <v>467.33406829833984</v>
      </c>
      <c r="F157" s="4"/>
      <c r="G157" s="6">
        <v>199.60067510604858</v>
      </c>
      <c r="H157" s="6">
        <v>167.20254993438721</v>
      </c>
      <c r="I157" s="4"/>
      <c r="J157" s="6">
        <v>175.22051686048508</v>
      </c>
      <c r="K157" s="6">
        <v>160.51716664833558</v>
      </c>
      <c r="L157" s="4"/>
      <c r="M157" s="6">
        <v>1023.9553837776184</v>
      </c>
      <c r="N157" s="6">
        <v>966.38257562160936</v>
      </c>
      <c r="O157" s="4"/>
      <c r="P157" s="6">
        <v>2136.6531443595886</v>
      </c>
      <c r="Q157" s="6">
        <v>2155.0135329680752</v>
      </c>
      <c r="R157" s="4"/>
      <c r="S157" s="6">
        <v>1671.9643220901489</v>
      </c>
      <c r="T157" s="6">
        <v>1613.0806546877377</v>
      </c>
      <c r="U157" s="4"/>
      <c r="V157" s="6">
        <v>1545.6979598999023</v>
      </c>
      <c r="W157" s="6">
        <v>1467.7182239371859</v>
      </c>
      <c r="X157" s="4"/>
      <c r="Y157" s="6">
        <v>1432.6402723789215</v>
      </c>
      <c r="Z157" s="6">
        <v>1381.0520282236694</v>
      </c>
    </row>
    <row r="158" spans="1:26" x14ac:dyDescent="0.35">
      <c r="A158" s="4">
        <v>202250</v>
      </c>
      <c r="B158" s="5">
        <v>44906</v>
      </c>
      <c r="C158" s="4"/>
      <c r="D158" s="6">
        <v>561.92406558990479</v>
      </c>
      <c r="E158" s="6">
        <v>458.00930595397949</v>
      </c>
      <c r="F158" s="4"/>
      <c r="G158" s="6">
        <v>217.21153903007507</v>
      </c>
      <c r="H158" s="6">
        <v>168.77800750732422</v>
      </c>
      <c r="I158" s="4"/>
      <c r="J158" s="6">
        <v>177.97256183624268</v>
      </c>
      <c r="K158" s="6">
        <v>155.24666193786311</v>
      </c>
      <c r="L158" s="4"/>
      <c r="M158" s="6">
        <v>1027.8191976547241</v>
      </c>
      <c r="N158" s="6">
        <v>933.69896373278505</v>
      </c>
      <c r="O158" s="4"/>
      <c r="P158" s="6">
        <v>2092.1483879089355</v>
      </c>
      <c r="Q158" s="6">
        <v>2082.0175426747128</v>
      </c>
      <c r="R158" s="4"/>
      <c r="S158" s="6">
        <v>1531.6580748558044</v>
      </c>
      <c r="T158" s="6">
        <v>1560.3494056481034</v>
      </c>
      <c r="U158" s="4"/>
      <c r="V158" s="6">
        <v>1460.9124321937561</v>
      </c>
      <c r="W158" s="6">
        <v>1421.4766462648279</v>
      </c>
      <c r="X158" s="4"/>
      <c r="Y158" s="6">
        <v>1375.0094594955444</v>
      </c>
      <c r="Z158" s="6">
        <v>1340.571725273903</v>
      </c>
    </row>
    <row r="159" spans="1:26" x14ac:dyDescent="0.35">
      <c r="A159" s="4">
        <v>202251</v>
      </c>
      <c r="B159" s="5">
        <v>44913</v>
      </c>
      <c r="C159" s="4"/>
      <c r="D159" s="6">
        <v>549.16677474975586</v>
      </c>
      <c r="E159" s="6">
        <v>455.7579984664917</v>
      </c>
      <c r="F159" s="4"/>
      <c r="G159" s="6">
        <v>218.09946203231812</v>
      </c>
      <c r="H159" s="6">
        <v>171.0564866065979</v>
      </c>
      <c r="I159" s="4"/>
      <c r="J159" s="6">
        <v>177.2966126203537</v>
      </c>
      <c r="K159" s="6">
        <v>163.18316831283389</v>
      </c>
      <c r="L159" s="4"/>
      <c r="M159" s="6">
        <v>1064.9425178766251</v>
      </c>
      <c r="N159" s="6">
        <v>976.06481187444388</v>
      </c>
      <c r="O159" s="4"/>
      <c r="P159" s="6">
        <v>2253.8590397834778</v>
      </c>
      <c r="Q159" s="6">
        <v>2174.3225094741852</v>
      </c>
      <c r="R159" s="4"/>
      <c r="S159" s="6">
        <v>1622.6109790802002</v>
      </c>
      <c r="T159" s="6">
        <v>1629.0013528547163</v>
      </c>
      <c r="U159" s="4"/>
      <c r="V159" s="6">
        <v>1425.4575233459473</v>
      </c>
      <c r="W159" s="6">
        <v>1484.5912138362905</v>
      </c>
      <c r="X159" s="4"/>
      <c r="Y159" s="6">
        <v>1439.8190402984619</v>
      </c>
      <c r="Z159" s="6">
        <v>1397.1483143180428</v>
      </c>
    </row>
    <row r="160" spans="1:26" x14ac:dyDescent="0.35">
      <c r="A160" s="4">
        <v>202252</v>
      </c>
      <c r="B160" s="5">
        <v>44920</v>
      </c>
      <c r="C160" s="4"/>
      <c r="D160" s="6">
        <v>533.57941246032715</v>
      </c>
      <c r="E160" s="6">
        <v>457.26516532897949</v>
      </c>
      <c r="F160" s="4"/>
      <c r="G160" s="6">
        <v>182.3419349193573</v>
      </c>
      <c r="H160" s="6">
        <v>173.61040353775024</v>
      </c>
      <c r="I160" s="4"/>
      <c r="J160" s="6">
        <v>170.85612881183624</v>
      </c>
      <c r="K160" s="6">
        <v>162.45935497356263</v>
      </c>
      <c r="L160" s="4"/>
      <c r="M160" s="6">
        <v>1209.8287453651428</v>
      </c>
      <c r="N160" s="6">
        <v>973.47009720311189</v>
      </c>
      <c r="O160" s="4"/>
      <c r="P160" s="6">
        <v>2313.4359283447266</v>
      </c>
      <c r="Q160" s="6">
        <v>2172.8060057111284</v>
      </c>
      <c r="R160" s="4"/>
      <c r="S160" s="6">
        <v>1665.0084867477417</v>
      </c>
      <c r="T160" s="6">
        <v>1628.3640420064437</v>
      </c>
      <c r="U160" s="4"/>
      <c r="V160" s="6">
        <v>1490.3514673709869</v>
      </c>
      <c r="W160" s="6">
        <v>1480.9680570100493</v>
      </c>
      <c r="X160" s="4"/>
      <c r="Y160" s="6">
        <v>1396.4686503410339</v>
      </c>
      <c r="Z160" s="6">
        <v>1396.3193118696772</v>
      </c>
    </row>
    <row r="161" spans="1:26" x14ac:dyDescent="0.35">
      <c r="A161" s="4">
        <v>202301</v>
      </c>
      <c r="B161" s="5">
        <v>44927</v>
      </c>
      <c r="C161" s="4"/>
      <c r="D161" s="6">
        <v>534.21513080596924</v>
      </c>
      <c r="E161" s="6">
        <v>455.57627391815186</v>
      </c>
      <c r="F161" s="4"/>
      <c r="G161" s="6">
        <v>194.23981070518494</v>
      </c>
      <c r="H161" s="6">
        <v>177.16416645050049</v>
      </c>
      <c r="I161" s="4"/>
      <c r="J161" s="6">
        <v>148.7548840045929</v>
      </c>
      <c r="K161" s="6">
        <v>166.85822111275084</v>
      </c>
      <c r="L161" s="4"/>
      <c r="M161" s="6">
        <v>1150.3438379764557</v>
      </c>
      <c r="N161" s="6">
        <v>946.55456882434953</v>
      </c>
      <c r="O161" s="4"/>
      <c r="P161" s="6">
        <v>2223.8470454216003</v>
      </c>
      <c r="Q161" s="6">
        <v>2217.6302398757593</v>
      </c>
      <c r="R161" s="4"/>
      <c r="S161" s="6">
        <v>1682.3353834152222</v>
      </c>
      <c r="T161" s="6">
        <v>1711.1530026603896</v>
      </c>
      <c r="U161" s="4"/>
      <c r="V161" s="6">
        <v>1464.6660394668579</v>
      </c>
      <c r="W161" s="6">
        <v>1583.2496189142771</v>
      </c>
      <c r="X161" s="4"/>
      <c r="Y161" s="6">
        <v>1416.8834021091461</v>
      </c>
      <c r="Z161" s="6">
        <v>1460.9712465903212</v>
      </c>
    </row>
    <row r="162" spans="1:26" x14ac:dyDescent="0.35">
      <c r="A162" s="4">
        <v>202302</v>
      </c>
      <c r="B162" s="5">
        <v>44934</v>
      </c>
      <c r="C162" s="4"/>
      <c r="D162" s="6">
        <v>505.92865943908691</v>
      </c>
      <c r="E162" s="6">
        <v>451.12134838104248</v>
      </c>
      <c r="F162" s="4"/>
      <c r="G162" s="6">
        <v>200.13494396209717</v>
      </c>
      <c r="H162" s="6">
        <v>180.96960973739624</v>
      </c>
      <c r="I162" s="4"/>
      <c r="J162" s="6">
        <v>172.78114402294159</v>
      </c>
      <c r="K162" s="6">
        <v>155.49981555802137</v>
      </c>
      <c r="L162" s="4"/>
      <c r="M162" s="6">
        <v>1117.1497583389282</v>
      </c>
      <c r="N162" s="6">
        <v>881.23217297489077</v>
      </c>
      <c r="O162" s="4"/>
      <c r="P162" s="6">
        <v>2290.4602589607239</v>
      </c>
      <c r="Q162" s="6">
        <v>2067.2780136905353</v>
      </c>
      <c r="R162" s="4"/>
      <c r="S162" s="6">
        <v>1766.3614492416382</v>
      </c>
      <c r="T162" s="6">
        <v>1598.3957321714392</v>
      </c>
      <c r="U162" s="4"/>
      <c r="V162" s="6">
        <v>1580.7218217849731</v>
      </c>
      <c r="W162" s="6">
        <v>1481.4932251907953</v>
      </c>
      <c r="X162" s="4"/>
      <c r="Y162" s="6">
        <v>1570.1226058006287</v>
      </c>
      <c r="Z162" s="6">
        <v>1366.526368635728</v>
      </c>
    </row>
    <row r="163" spans="1:26" x14ac:dyDescent="0.35">
      <c r="A163" s="4">
        <v>202303</v>
      </c>
      <c r="B163" s="5">
        <v>44941</v>
      </c>
      <c r="C163" s="4"/>
      <c r="D163" s="6">
        <v>568.26709938049316</v>
      </c>
      <c r="E163" s="6">
        <v>457.71347045898438</v>
      </c>
      <c r="F163" s="4"/>
      <c r="G163" s="6">
        <v>183.88316762447357</v>
      </c>
      <c r="H163" s="6">
        <v>186.10302042961121</v>
      </c>
      <c r="I163" s="4"/>
      <c r="J163" s="6">
        <v>178.57639074325562</v>
      </c>
      <c r="K163" s="6">
        <v>150.85323797082566</v>
      </c>
      <c r="L163" s="4"/>
      <c r="M163" s="6">
        <v>1092.4705672264099</v>
      </c>
      <c r="N163" s="6">
        <v>856.49434779753858</v>
      </c>
      <c r="O163" s="4"/>
      <c r="P163" s="6">
        <v>2167.9351675510406</v>
      </c>
      <c r="Q163" s="6">
        <v>2009.5714412291861</v>
      </c>
      <c r="R163" s="4"/>
      <c r="S163" s="6">
        <v>1773.6461048126221</v>
      </c>
      <c r="T163" s="6">
        <v>1551.7647981690441</v>
      </c>
      <c r="U163" s="4"/>
      <c r="V163" s="6">
        <v>1642.8841857910156</v>
      </c>
      <c r="W163" s="6">
        <v>1438.8997043783077</v>
      </c>
      <c r="X163" s="4"/>
      <c r="Y163" s="6">
        <v>1636.8447666168213</v>
      </c>
      <c r="Z163" s="6">
        <v>1327.886375441582</v>
      </c>
    </row>
    <row r="164" spans="1:26" x14ac:dyDescent="0.35">
      <c r="A164" s="4">
        <v>202304</v>
      </c>
      <c r="B164" s="5">
        <v>44948</v>
      </c>
      <c r="C164" s="4"/>
      <c r="D164" s="6">
        <v>627.9136438369751</v>
      </c>
      <c r="E164" s="6">
        <v>463.78280735015869</v>
      </c>
      <c r="F164" s="4"/>
      <c r="G164" s="6">
        <v>186.55438852310181</v>
      </c>
      <c r="H164" s="6">
        <v>188.96313071250916</v>
      </c>
      <c r="I164" s="4"/>
      <c r="J164" s="6">
        <v>165.87227749824524</v>
      </c>
      <c r="K164" s="6">
        <v>145.68933240006672</v>
      </c>
      <c r="L164" s="4"/>
      <c r="M164" s="6">
        <v>1023.1756584644318</v>
      </c>
      <c r="N164" s="6">
        <v>826.88978185241513</v>
      </c>
      <c r="O164" s="4"/>
      <c r="P164" s="6">
        <v>2111.6842246055603</v>
      </c>
      <c r="Q164" s="6">
        <v>1941.1806282367277</v>
      </c>
      <c r="R164" s="4"/>
      <c r="S164" s="6">
        <v>1604.6369504928589</v>
      </c>
      <c r="T164" s="6">
        <v>1500.0665137822195</v>
      </c>
      <c r="U164" s="4"/>
      <c r="V164" s="6">
        <v>1484.1250538825989</v>
      </c>
      <c r="W164" s="6">
        <v>1392.9118244219253</v>
      </c>
      <c r="X164" s="4"/>
      <c r="Y164" s="6">
        <v>1451.0339031219482</v>
      </c>
      <c r="Z164" s="6">
        <v>1286.9661803224787</v>
      </c>
    </row>
    <row r="165" spans="1:26" x14ac:dyDescent="0.35">
      <c r="A165" s="4">
        <v>202305</v>
      </c>
      <c r="B165" s="5">
        <v>44955</v>
      </c>
      <c r="C165" s="4"/>
      <c r="D165" s="6">
        <v>524.58537769317627</v>
      </c>
      <c r="E165" s="6">
        <v>472.31215000152588</v>
      </c>
      <c r="F165" s="4"/>
      <c r="G165" s="6">
        <v>156.22065615653992</v>
      </c>
      <c r="H165" s="6">
        <v>191.63348031044006</v>
      </c>
      <c r="I165" s="4"/>
      <c r="J165" s="6">
        <v>170.76509523391724</v>
      </c>
      <c r="K165" s="6">
        <v>148.13560285653716</v>
      </c>
      <c r="L165" s="4"/>
      <c r="M165" s="6">
        <v>1045.710538983345</v>
      </c>
      <c r="N165" s="6">
        <v>843.68170622072955</v>
      </c>
      <c r="O165" s="4"/>
      <c r="P165" s="6">
        <v>2114.1361722946167</v>
      </c>
      <c r="Q165" s="6">
        <v>1978.3939205028437</v>
      </c>
      <c r="R165" s="4"/>
      <c r="S165" s="6">
        <v>1502.7798352241516</v>
      </c>
      <c r="T165" s="6">
        <v>1530.1611611299843</v>
      </c>
      <c r="U165" s="4"/>
      <c r="V165" s="6">
        <v>1386.632495880127</v>
      </c>
      <c r="W165" s="6">
        <v>1421.6745546678192</v>
      </c>
      <c r="X165" s="4"/>
      <c r="Y165" s="6">
        <v>1353.8144493103027</v>
      </c>
      <c r="Z165" s="6">
        <v>1316.6983121833143</v>
      </c>
    </row>
    <row r="166" spans="1:26" x14ac:dyDescent="0.35">
      <c r="A166" s="4">
        <v>202306</v>
      </c>
      <c r="B166" s="5">
        <v>44962</v>
      </c>
      <c r="C166" s="4"/>
      <c r="D166" s="6">
        <v>588.67072677612305</v>
      </c>
      <c r="E166" s="6">
        <v>480.72941589355469</v>
      </c>
      <c r="F166" s="4"/>
      <c r="G166" s="6">
        <v>169.07094645500183</v>
      </c>
      <c r="H166" s="6">
        <v>193.24881839752197</v>
      </c>
      <c r="I166" s="4"/>
      <c r="J166" s="6">
        <v>142.40951859951019</v>
      </c>
      <c r="K166" s="6">
        <v>151.42757996901554</v>
      </c>
      <c r="L166" s="4"/>
      <c r="M166" s="6">
        <v>1013.2183114290237</v>
      </c>
      <c r="N166" s="6">
        <v>862.27442425543916</v>
      </c>
      <c r="O166" s="4"/>
      <c r="P166" s="6">
        <v>2066.8833041191101</v>
      </c>
      <c r="Q166" s="6">
        <v>2021.8900399525128</v>
      </c>
      <c r="R166" s="4"/>
      <c r="S166" s="6">
        <v>1575.8690576553345</v>
      </c>
      <c r="T166" s="6">
        <v>1561.7710927382227</v>
      </c>
      <c r="U166" s="4"/>
      <c r="V166" s="6">
        <v>1399.3475728034973</v>
      </c>
      <c r="W166" s="6">
        <v>1448.0623456258961</v>
      </c>
      <c r="X166" s="4"/>
      <c r="Y166" s="6">
        <v>1277.8645205497742</v>
      </c>
      <c r="Z166" s="6">
        <v>1340.3660363534871</v>
      </c>
    </row>
    <row r="167" spans="1:26" x14ac:dyDescent="0.35">
      <c r="A167" s="4">
        <v>202307</v>
      </c>
      <c r="B167" s="5">
        <v>44969</v>
      </c>
      <c r="C167" s="4"/>
      <c r="D167" s="6">
        <v>486.94733905792236</v>
      </c>
      <c r="E167" s="6">
        <v>491.69129943847656</v>
      </c>
      <c r="F167" s="4"/>
      <c r="G167" s="6">
        <v>159.55317449569702</v>
      </c>
      <c r="H167" s="6">
        <v>194.88141274452209</v>
      </c>
      <c r="I167" s="4"/>
      <c r="J167" s="6">
        <v>156.09629762172699</v>
      </c>
      <c r="K167" s="6">
        <v>146.22286665490091</v>
      </c>
      <c r="L167" s="4"/>
      <c r="M167" s="6">
        <v>1038.5546246767044</v>
      </c>
      <c r="N167" s="6">
        <v>829.47769006064084</v>
      </c>
      <c r="O167" s="4"/>
      <c r="P167" s="6">
        <v>1969.0483751296997</v>
      </c>
      <c r="Q167" s="6">
        <v>1945.4197385383297</v>
      </c>
      <c r="R167" s="4"/>
      <c r="S167" s="6">
        <v>1564.8455801010132</v>
      </c>
      <c r="T167" s="6">
        <v>1501.5215948166467</v>
      </c>
      <c r="U167" s="4"/>
      <c r="V167" s="6">
        <v>1414.2340502738953</v>
      </c>
      <c r="W167" s="6">
        <v>1396.0495628786871</v>
      </c>
      <c r="X167" s="4"/>
      <c r="Y167" s="6">
        <v>1369.118643283844</v>
      </c>
      <c r="Z167" s="6">
        <v>1289.4832552845521</v>
      </c>
    </row>
    <row r="168" spans="1:26" x14ac:dyDescent="0.35">
      <c r="A168" s="4">
        <v>202308</v>
      </c>
      <c r="B168" s="5">
        <v>44976</v>
      </c>
      <c r="C168" s="4"/>
      <c r="D168" s="6">
        <v>501.99428844451904</v>
      </c>
      <c r="E168" s="6">
        <v>497.97144508361816</v>
      </c>
      <c r="F168" s="4"/>
      <c r="G168" s="6">
        <v>175.07427310943604</v>
      </c>
      <c r="H168" s="6">
        <v>197.45153784751892</v>
      </c>
      <c r="I168" s="4"/>
      <c r="J168" s="6">
        <v>151.14421010017395</v>
      </c>
      <c r="K168" s="6">
        <v>143.78670439187852</v>
      </c>
      <c r="L168" s="4"/>
      <c r="M168" s="6">
        <v>989.74012184143066</v>
      </c>
      <c r="N168" s="6">
        <v>820.48863749683642</v>
      </c>
      <c r="O168" s="4"/>
      <c r="P168" s="6">
        <v>2055.1993141174316</v>
      </c>
      <c r="Q168" s="6">
        <v>1925.0313662478136</v>
      </c>
      <c r="R168" s="4"/>
      <c r="S168" s="6">
        <v>1631.012526512146</v>
      </c>
      <c r="T168" s="6">
        <v>1487.5165989305742</v>
      </c>
      <c r="U168" s="4"/>
      <c r="V168" s="6">
        <v>1398.1273584365845</v>
      </c>
      <c r="W168" s="6">
        <v>1382.9832838665122</v>
      </c>
      <c r="X168" s="4"/>
      <c r="Y168" s="6">
        <v>1373.9008312225342</v>
      </c>
      <c r="Z168" s="6">
        <v>1283.4913639190527</v>
      </c>
    </row>
    <row r="169" spans="1:26" x14ac:dyDescent="0.35">
      <c r="A169" s="4">
        <v>202309</v>
      </c>
      <c r="B169" s="5">
        <v>44983</v>
      </c>
      <c r="C169" s="4"/>
      <c r="D169" s="6">
        <v>561.83836936950684</v>
      </c>
      <c r="E169" s="6">
        <v>509.86708831787109</v>
      </c>
      <c r="F169" s="4"/>
      <c r="G169" s="6">
        <v>189.25667083263397</v>
      </c>
      <c r="H169" s="6">
        <v>199.43127799034119</v>
      </c>
      <c r="I169" s="4"/>
      <c r="J169" s="6">
        <v>159.095139503479</v>
      </c>
      <c r="K169" s="6">
        <v>149.44971271631206</v>
      </c>
      <c r="L169" s="4"/>
      <c r="M169" s="6">
        <v>1003.933401465416</v>
      </c>
      <c r="N169" s="6">
        <v>850.19057048640207</v>
      </c>
      <c r="O169" s="4"/>
      <c r="P169" s="6">
        <v>2078.8337736129761</v>
      </c>
      <c r="Q169" s="6">
        <v>1994.3083104213131</v>
      </c>
      <c r="R169" s="4"/>
      <c r="S169" s="6">
        <v>1506.632896900177</v>
      </c>
      <c r="T169" s="6">
        <v>1540.1329359132649</v>
      </c>
      <c r="U169" s="4"/>
      <c r="V169" s="6">
        <v>1474.4541699886322</v>
      </c>
      <c r="W169" s="6">
        <v>1430.0769959640122</v>
      </c>
      <c r="X169" s="4"/>
      <c r="Y169" s="6">
        <v>1348.9712374210358</v>
      </c>
      <c r="Z169" s="6">
        <v>1322.3351633617006</v>
      </c>
    </row>
    <row r="170" spans="1:26" x14ac:dyDescent="0.35">
      <c r="A170" s="4">
        <v>202310</v>
      </c>
      <c r="B170" s="5">
        <v>44990</v>
      </c>
      <c r="C170" s="4"/>
      <c r="D170" s="6">
        <v>589.29871654510498</v>
      </c>
      <c r="E170" s="6">
        <v>519.15746307373047</v>
      </c>
      <c r="F170" s="4"/>
      <c r="G170" s="6">
        <v>194.66228079795837</v>
      </c>
      <c r="H170" s="6">
        <v>199.12572145462036</v>
      </c>
      <c r="I170" s="4"/>
      <c r="J170" s="6">
        <v>183.68169736862183</v>
      </c>
      <c r="K170" s="6">
        <v>148.02094259911536</v>
      </c>
      <c r="L170" s="4"/>
      <c r="M170" s="6">
        <v>1090.0285004377365</v>
      </c>
      <c r="N170" s="6">
        <v>844.33298092608891</v>
      </c>
      <c r="O170" s="4"/>
      <c r="P170" s="6">
        <v>2195.1667838096619</v>
      </c>
      <c r="Q170" s="6">
        <v>1983.9693184797434</v>
      </c>
      <c r="R170" s="4"/>
      <c r="S170" s="6">
        <v>1674.691725730896</v>
      </c>
      <c r="T170" s="6">
        <v>1532.0374910007124</v>
      </c>
      <c r="U170" s="4"/>
      <c r="V170" s="6">
        <v>1520.9055800437927</v>
      </c>
      <c r="W170" s="6">
        <v>1421.9849108486428</v>
      </c>
      <c r="X170" s="4"/>
      <c r="Y170" s="6">
        <v>1477.0792274475098</v>
      </c>
      <c r="Z170" s="6">
        <v>1313.7822714898011</v>
      </c>
    </row>
    <row r="171" spans="1:26" x14ac:dyDescent="0.35">
      <c r="A171" s="4">
        <v>202311</v>
      </c>
      <c r="B171" s="5">
        <v>44997</v>
      </c>
      <c r="C171" s="4"/>
      <c r="D171" s="6">
        <v>642.80218124389648</v>
      </c>
      <c r="E171" s="6">
        <v>523.85140037536621</v>
      </c>
      <c r="F171" s="4"/>
      <c r="G171" s="6">
        <v>194.57029235363007</v>
      </c>
      <c r="H171" s="6">
        <v>196.87473106384277</v>
      </c>
      <c r="I171" s="4"/>
      <c r="J171" s="6">
        <v>153.970574259758</v>
      </c>
      <c r="K171" s="6">
        <v>147.24234945057671</v>
      </c>
      <c r="L171" s="4"/>
      <c r="M171" s="6">
        <v>1007.7280519008636</v>
      </c>
      <c r="N171" s="6">
        <v>840.2977368192237</v>
      </c>
      <c r="O171" s="4"/>
      <c r="P171" s="6">
        <v>2111.7942757606506</v>
      </c>
      <c r="Q171" s="6">
        <v>1971.8575599129474</v>
      </c>
      <c r="R171" s="4"/>
      <c r="S171" s="6">
        <v>1517.7087578773499</v>
      </c>
      <c r="T171" s="6">
        <v>1522.469826048321</v>
      </c>
      <c r="U171" s="4"/>
      <c r="V171" s="6">
        <v>1410.6219205856323</v>
      </c>
      <c r="W171" s="6">
        <v>1413.5199535819004</v>
      </c>
      <c r="X171" s="4"/>
      <c r="Y171" s="6">
        <v>1364.8278746604919</v>
      </c>
      <c r="Z171" s="6">
        <v>1307.5161330581814</v>
      </c>
    </row>
    <row r="172" spans="1:26" x14ac:dyDescent="0.35">
      <c r="A172" s="4">
        <v>202312</v>
      </c>
      <c r="B172" s="5">
        <v>45004</v>
      </c>
      <c r="C172" s="4"/>
      <c r="D172" s="6">
        <v>605.10986328125</v>
      </c>
      <c r="E172" s="6">
        <v>530.40852642059326</v>
      </c>
      <c r="F172" s="4"/>
      <c r="G172" s="6">
        <v>149.36939126253128</v>
      </c>
      <c r="H172" s="6">
        <v>196.45156407356262</v>
      </c>
      <c r="I172" s="4"/>
      <c r="J172" s="6">
        <v>162.54642057418823</v>
      </c>
      <c r="K172" s="6">
        <v>144.97553950105859</v>
      </c>
      <c r="L172" s="4"/>
      <c r="M172" s="6">
        <v>1097.4455664157867</v>
      </c>
      <c r="N172" s="6">
        <v>827.42094805481815</v>
      </c>
      <c r="O172" s="4"/>
      <c r="P172" s="6">
        <v>2084.7904422283173</v>
      </c>
      <c r="Q172" s="6">
        <v>1943.5785901111096</v>
      </c>
      <c r="R172" s="4"/>
      <c r="S172" s="6">
        <v>1661.1604795455933</v>
      </c>
      <c r="T172" s="6">
        <v>1501.8776250712663</v>
      </c>
      <c r="U172" s="4"/>
      <c r="V172" s="6">
        <v>1452.8441853523254</v>
      </c>
      <c r="W172" s="6">
        <v>1394.0172291173421</v>
      </c>
      <c r="X172" s="4"/>
      <c r="Y172" s="6">
        <v>1395.4102201461792</v>
      </c>
      <c r="Z172" s="6">
        <v>1288.2469260948028</v>
      </c>
    </row>
    <row r="173" spans="1:26" x14ac:dyDescent="0.35">
      <c r="A173" s="4">
        <v>202313</v>
      </c>
      <c r="B173" s="5">
        <v>45011</v>
      </c>
      <c r="C173" s="4"/>
      <c r="D173" s="6">
        <v>599.562087059021</v>
      </c>
      <c r="E173" s="6">
        <v>535.82444858551025</v>
      </c>
      <c r="F173" s="4"/>
      <c r="G173" s="6">
        <v>183.94302189350128</v>
      </c>
      <c r="H173" s="6">
        <v>197.03913831710815</v>
      </c>
      <c r="I173" s="4"/>
      <c r="J173" s="6">
        <v>148.43157017230988</v>
      </c>
      <c r="K173" s="6">
        <v>149.23297566870207</v>
      </c>
      <c r="L173" s="4"/>
      <c r="M173" s="6">
        <v>1023.4815303087234</v>
      </c>
      <c r="N173" s="6">
        <v>850.29065911569728</v>
      </c>
      <c r="O173" s="4"/>
      <c r="P173" s="6">
        <v>2119.3247909545898</v>
      </c>
      <c r="Q173" s="6">
        <v>1996.9879319614909</v>
      </c>
      <c r="R173" s="4"/>
      <c r="S173" s="6">
        <v>1590.0067987442017</v>
      </c>
      <c r="T173" s="6">
        <v>1541.5383695079472</v>
      </c>
      <c r="U173" s="4"/>
      <c r="V173" s="6">
        <v>1459.7149233818054</v>
      </c>
      <c r="W173" s="6">
        <v>1431.1273657453858</v>
      </c>
      <c r="X173" s="4"/>
      <c r="Y173" s="6">
        <v>1315.8864102363586</v>
      </c>
      <c r="Z173" s="6">
        <v>1323.3417378427746</v>
      </c>
    </row>
    <row r="174" spans="1:26" x14ac:dyDescent="0.35">
      <c r="A174" s="4">
        <v>202314</v>
      </c>
      <c r="B174" s="5">
        <v>45018</v>
      </c>
      <c r="C174" s="4"/>
      <c r="D174" s="6">
        <v>579.20117282867432</v>
      </c>
      <c r="E174" s="6">
        <v>546.005859375</v>
      </c>
      <c r="F174" s="4"/>
      <c r="G174" s="6">
        <v>185.42823314666748</v>
      </c>
      <c r="H174" s="6">
        <v>199.11567401885986</v>
      </c>
      <c r="I174" s="4"/>
      <c r="J174" s="6">
        <v>154.81786930561066</v>
      </c>
      <c r="K174" s="6">
        <v>154.26898509975652</v>
      </c>
      <c r="L174" s="4"/>
      <c r="M174" s="6">
        <v>1041.2963708639145</v>
      </c>
      <c r="N174" s="6">
        <v>878.93032216778897</v>
      </c>
      <c r="O174" s="4"/>
      <c r="P174" s="6">
        <v>2149.4628756046295</v>
      </c>
      <c r="Q174" s="6">
        <v>2067.1315662240827</v>
      </c>
      <c r="R174" s="4"/>
      <c r="S174" s="6">
        <v>1721.0652942657471</v>
      </c>
      <c r="T174" s="6">
        <v>1596.2644224965006</v>
      </c>
      <c r="U174" s="4"/>
      <c r="V174" s="6">
        <v>1522.4909930229187</v>
      </c>
      <c r="W174" s="6">
        <v>1478.1523805574766</v>
      </c>
      <c r="X174" s="4"/>
      <c r="Y174" s="6">
        <v>1444.313108921051</v>
      </c>
      <c r="Z174" s="6">
        <v>1356.5005079067719</v>
      </c>
    </row>
    <row r="175" spans="1:26" x14ac:dyDescent="0.35">
      <c r="A175" s="4">
        <v>202315</v>
      </c>
      <c r="B175" s="5">
        <v>45025</v>
      </c>
      <c r="C175" s="4"/>
      <c r="D175" s="6">
        <v>612.51542568206787</v>
      </c>
      <c r="E175" s="6">
        <v>552.35922336578369</v>
      </c>
      <c r="F175" s="4"/>
      <c r="G175" s="6">
        <v>205.15382313728333</v>
      </c>
      <c r="H175" s="6">
        <v>200.16248631477356</v>
      </c>
      <c r="I175" s="4"/>
      <c r="J175" s="6">
        <v>167.13871216773987</v>
      </c>
      <c r="K175" s="6">
        <v>153.37701055633107</v>
      </c>
      <c r="L175" s="4"/>
      <c r="M175" s="6">
        <v>1106.9374638795853</v>
      </c>
      <c r="N175" s="6">
        <v>872.6431843867864</v>
      </c>
      <c r="O175" s="4"/>
      <c r="P175" s="6">
        <v>2225.5452566146851</v>
      </c>
      <c r="Q175" s="6">
        <v>2049.1007042764568</v>
      </c>
      <c r="R175" s="4"/>
      <c r="S175" s="6">
        <v>1711.8231830596924</v>
      </c>
      <c r="T175" s="6">
        <v>1581.8047119541254</v>
      </c>
      <c r="U175" s="4"/>
      <c r="V175" s="6">
        <v>1454.3732924461365</v>
      </c>
      <c r="W175" s="6">
        <v>1467.5271954362897</v>
      </c>
      <c r="X175" s="4"/>
      <c r="Y175" s="6">
        <v>1479.6146633625031</v>
      </c>
      <c r="Z175" s="6">
        <v>1352.3580750388087</v>
      </c>
    </row>
    <row r="176" spans="1:26" x14ac:dyDescent="0.35">
      <c r="A176" s="4">
        <v>202316</v>
      </c>
      <c r="B176" s="5">
        <v>45032</v>
      </c>
      <c r="C176" s="4"/>
      <c r="D176" s="6">
        <v>500.75459098815918</v>
      </c>
      <c r="E176" s="6">
        <v>562.2927417755127</v>
      </c>
      <c r="F176" s="4"/>
      <c r="G176" s="6">
        <v>168.08951616287231</v>
      </c>
      <c r="H176" s="6">
        <v>202.3662691116333</v>
      </c>
      <c r="I176" s="4"/>
      <c r="J176" s="6">
        <v>137.12746202945709</v>
      </c>
      <c r="K176" s="6">
        <v>152.12200480398531</v>
      </c>
      <c r="L176" s="4"/>
      <c r="M176" s="6">
        <v>1131.140647649765</v>
      </c>
      <c r="N176" s="6">
        <v>868.44237399732253</v>
      </c>
      <c r="O176" s="4"/>
      <c r="P176" s="6">
        <v>2058.0249063968658</v>
      </c>
      <c r="Q176" s="6">
        <v>2039.9199679685601</v>
      </c>
      <c r="R176" s="4"/>
      <c r="S176" s="6">
        <v>1684.0060729980469</v>
      </c>
      <c r="T176" s="6">
        <v>1574.6488535026281</v>
      </c>
      <c r="U176" s="4"/>
      <c r="V176" s="6">
        <v>1541.4776339530945</v>
      </c>
      <c r="W176" s="6">
        <v>1461.1222736406739</v>
      </c>
      <c r="X176" s="4"/>
      <c r="Y176" s="6">
        <v>1526.3151369094849</v>
      </c>
      <c r="Z176" s="6">
        <v>1347.1436244592023</v>
      </c>
    </row>
    <row r="177" spans="1:26" x14ac:dyDescent="0.35">
      <c r="A177" s="4">
        <v>202317</v>
      </c>
      <c r="B177" s="5">
        <v>45039</v>
      </c>
      <c r="C177" s="4"/>
      <c r="D177" s="6">
        <v>592.65813064575195</v>
      </c>
      <c r="E177" s="6">
        <v>573.50737762451172</v>
      </c>
      <c r="F177" s="4"/>
      <c r="G177" s="6">
        <v>179.76491117477417</v>
      </c>
      <c r="H177" s="6">
        <v>203.89153575897217</v>
      </c>
      <c r="I177" s="4"/>
      <c r="J177" s="6">
        <v>141.27869582176208</v>
      </c>
      <c r="K177" s="6">
        <v>153.26905088350318</v>
      </c>
      <c r="L177" s="4"/>
      <c r="M177" s="6">
        <v>1050.4051163196564</v>
      </c>
      <c r="N177" s="6">
        <v>876.71394051388791</v>
      </c>
      <c r="O177" s="4"/>
      <c r="P177" s="6">
        <v>2193.8279650211334</v>
      </c>
      <c r="Q177" s="6">
        <v>2060.7736043684763</v>
      </c>
      <c r="R177" s="4"/>
      <c r="S177" s="6">
        <v>1738.4212665557861</v>
      </c>
      <c r="T177" s="6">
        <v>1590.6912378535733</v>
      </c>
      <c r="U177" s="4"/>
      <c r="V177" s="6">
        <v>1623.2714786529541</v>
      </c>
      <c r="W177" s="6">
        <v>1473.8579981861751</v>
      </c>
      <c r="X177" s="4"/>
      <c r="Y177" s="6">
        <v>1616.1099500656128</v>
      </c>
      <c r="Z177" s="6">
        <v>1356.1422510864752</v>
      </c>
    </row>
    <row r="178" spans="1:26" x14ac:dyDescent="0.35">
      <c r="A178" s="4">
        <v>202318</v>
      </c>
      <c r="B178" s="5">
        <v>45046</v>
      </c>
      <c r="C178" s="4"/>
      <c r="D178" s="6">
        <v>606.33930778503418</v>
      </c>
      <c r="E178" s="6">
        <v>587.40434551239014</v>
      </c>
      <c r="F178" s="4"/>
      <c r="G178" s="6">
        <v>209.62462866306305</v>
      </c>
      <c r="H178" s="6">
        <v>204.9938588142395</v>
      </c>
      <c r="I178" s="4"/>
      <c r="J178" s="6">
        <v>169.14409857988358</v>
      </c>
      <c r="K178" s="6">
        <v>162.12956566691037</v>
      </c>
      <c r="L178" s="4"/>
      <c r="M178" s="6">
        <v>1129.2898277044296</v>
      </c>
      <c r="N178" s="6">
        <v>926.92588191047969</v>
      </c>
      <c r="O178" s="4"/>
      <c r="P178" s="6">
        <v>2250.8949112892151</v>
      </c>
      <c r="Q178" s="6">
        <v>2177.719577832328</v>
      </c>
      <c r="R178" s="4"/>
      <c r="S178" s="6">
        <v>1724.4860591888428</v>
      </c>
      <c r="T178" s="6">
        <v>1683.5281854404575</v>
      </c>
      <c r="U178" s="4"/>
      <c r="V178" s="6">
        <v>1555.0026326179504</v>
      </c>
      <c r="W178" s="6">
        <v>1562.8000932292057</v>
      </c>
      <c r="X178" s="4"/>
      <c r="Y178" s="6">
        <v>1510.8527655601501</v>
      </c>
      <c r="Z178" s="6">
        <v>1443.1916983729166</v>
      </c>
    </row>
    <row r="179" spans="1:26" x14ac:dyDescent="0.35">
      <c r="A179" s="4">
        <v>202319</v>
      </c>
      <c r="B179" s="5">
        <v>45053</v>
      </c>
      <c r="C179" s="4"/>
      <c r="D179" s="6">
        <v>581.63843536376953</v>
      </c>
      <c r="E179" s="6">
        <v>603.36398983001709</v>
      </c>
      <c r="F179" s="4"/>
      <c r="G179" s="6">
        <v>184.56926369667053</v>
      </c>
      <c r="H179" s="6">
        <v>208.42162132263184</v>
      </c>
      <c r="I179" s="4"/>
      <c r="J179" s="6">
        <v>171.40799582004547</v>
      </c>
      <c r="K179" s="6">
        <v>164.94407321206478</v>
      </c>
      <c r="L179" s="4"/>
      <c r="M179" s="6">
        <v>1222.1540169715881</v>
      </c>
      <c r="N179" s="6">
        <v>943.5896395048901</v>
      </c>
      <c r="O179" s="4"/>
      <c r="P179" s="6">
        <v>2388.8064489364624</v>
      </c>
      <c r="Q179" s="6">
        <v>2223.1758227168189</v>
      </c>
      <c r="R179" s="4"/>
      <c r="S179" s="6">
        <v>1784.3344841003418</v>
      </c>
      <c r="T179" s="6">
        <v>1715.1556503920231</v>
      </c>
      <c r="U179" s="4"/>
      <c r="V179" s="6">
        <v>1693.5157709121704</v>
      </c>
      <c r="W179" s="6">
        <v>1586.8328402685588</v>
      </c>
      <c r="X179" s="4"/>
      <c r="Y179" s="6">
        <v>1540.8028688430786</v>
      </c>
      <c r="Z179" s="6">
        <v>1451.8683906503395</v>
      </c>
    </row>
    <row r="180" spans="1:26" x14ac:dyDescent="0.35">
      <c r="A180" s="4">
        <v>202320</v>
      </c>
      <c r="B180" s="5">
        <v>45060</v>
      </c>
      <c r="C180" s="4"/>
      <c r="D180" s="6">
        <v>581.77044486999512</v>
      </c>
      <c r="E180" s="6">
        <v>619.39352035522461</v>
      </c>
      <c r="F180" s="4"/>
      <c r="G180" s="6">
        <v>171.89959311485291</v>
      </c>
      <c r="H180" s="6">
        <v>213.4098687171936</v>
      </c>
      <c r="I180" s="4"/>
      <c r="J180" s="6">
        <v>190.27450549602509</v>
      </c>
      <c r="K180" s="6">
        <v>165.33472630701729</v>
      </c>
      <c r="L180" s="4"/>
      <c r="M180" s="6">
        <v>1220.0787657499313</v>
      </c>
      <c r="N180" s="6">
        <v>948.40013489374439</v>
      </c>
      <c r="O180" s="4"/>
      <c r="P180" s="6">
        <v>2373.9041795730591</v>
      </c>
      <c r="Q180" s="6">
        <v>2234.2152932556173</v>
      </c>
      <c r="R180" s="4"/>
      <c r="S180" s="6">
        <v>1859.1015148162842</v>
      </c>
      <c r="T180" s="6">
        <v>1723.828679729181</v>
      </c>
      <c r="U180" s="4"/>
      <c r="V180" s="6">
        <v>1811.5660123825073</v>
      </c>
      <c r="W180" s="6">
        <v>1596.022396273303</v>
      </c>
      <c r="X180" s="4"/>
      <c r="Y180" s="6">
        <v>1807.2861404418945</v>
      </c>
      <c r="Z180" s="6">
        <v>1465.4314131562751</v>
      </c>
    </row>
    <row r="181" spans="1:26" x14ac:dyDescent="0.35">
      <c r="A181" s="4">
        <v>202321</v>
      </c>
      <c r="B181" s="5">
        <v>45067</v>
      </c>
      <c r="C181" s="4"/>
      <c r="D181" s="6">
        <v>629.36059188842773</v>
      </c>
      <c r="E181" s="6">
        <v>632.34091186523438</v>
      </c>
      <c r="F181" s="4"/>
      <c r="G181" s="6">
        <v>225.24112462997437</v>
      </c>
      <c r="H181" s="6">
        <v>215.26622867584229</v>
      </c>
      <c r="I181" s="4"/>
      <c r="J181" s="6">
        <v>182.35983145236969</v>
      </c>
      <c r="K181" s="6">
        <v>163.43547875825956</v>
      </c>
      <c r="L181" s="4"/>
      <c r="M181" s="6">
        <v>1170.8699102401733</v>
      </c>
      <c r="N181" s="6">
        <v>937.68878217114684</v>
      </c>
      <c r="O181" s="4"/>
      <c r="P181" s="6">
        <v>2449.3409695625305</v>
      </c>
      <c r="Q181" s="6">
        <v>2206.8502004910679</v>
      </c>
      <c r="R181" s="4"/>
      <c r="S181" s="6">
        <v>2008.9063673019409</v>
      </c>
      <c r="T181" s="6">
        <v>1701.458991507013</v>
      </c>
      <c r="U181" s="4"/>
      <c r="V181" s="6">
        <v>2011.9388065338135</v>
      </c>
      <c r="W181" s="6">
        <v>1576.9520838947235</v>
      </c>
      <c r="X181" s="4"/>
      <c r="Y181" s="6">
        <v>1949.0955486297607</v>
      </c>
      <c r="Z181" s="6">
        <v>1449.9347978511514</v>
      </c>
    </row>
    <row r="182" spans="1:26" x14ac:dyDescent="0.35">
      <c r="A182" s="4">
        <v>202322</v>
      </c>
      <c r="B182" s="5">
        <v>45074</v>
      </c>
      <c r="C182" s="4"/>
      <c r="D182" s="6">
        <v>708.1914701461792</v>
      </c>
      <c r="E182" s="6">
        <v>639.84451198577881</v>
      </c>
      <c r="F182" s="4"/>
      <c r="G182" s="6">
        <v>215.74354434013367</v>
      </c>
      <c r="H182" s="6">
        <v>214.89968776702881</v>
      </c>
      <c r="I182" s="4"/>
      <c r="J182" s="6">
        <v>200.75295722484589</v>
      </c>
      <c r="K182" s="6">
        <v>172.5684328844346</v>
      </c>
      <c r="L182" s="4"/>
      <c r="M182" s="6">
        <v>1233.7383530139923</v>
      </c>
      <c r="N182" s="6">
        <v>988.52760405449578</v>
      </c>
      <c r="O182" s="4"/>
      <c r="P182" s="6">
        <v>2516.1520085334778</v>
      </c>
      <c r="Q182" s="6">
        <v>2328.8345425177531</v>
      </c>
      <c r="R182" s="4"/>
      <c r="S182" s="6">
        <v>2114.6790752410889</v>
      </c>
      <c r="T182" s="6">
        <v>1796.1380792421103</v>
      </c>
      <c r="U182" s="4"/>
      <c r="V182" s="6">
        <v>1984.6895170211792</v>
      </c>
      <c r="W182" s="6">
        <v>1663.750151303751</v>
      </c>
      <c r="X182" s="4"/>
      <c r="Y182" s="6">
        <v>2066.285306930542</v>
      </c>
      <c r="Z182" s="6">
        <v>1528.0141795785394</v>
      </c>
    </row>
    <row r="183" spans="1:26" x14ac:dyDescent="0.35">
      <c r="A183" s="4">
        <v>202323</v>
      </c>
      <c r="B183" s="5">
        <v>45081</v>
      </c>
      <c r="C183" s="4"/>
      <c r="D183" s="6">
        <v>746.64572143554688</v>
      </c>
      <c r="E183" s="6">
        <v>642.61616516113281</v>
      </c>
      <c r="F183" s="4"/>
      <c r="G183" s="6">
        <v>229.33582472801208</v>
      </c>
      <c r="H183" s="6">
        <v>212.38018798828125</v>
      </c>
      <c r="I183" s="4"/>
      <c r="J183" s="6">
        <v>234.08736574649811</v>
      </c>
      <c r="K183" s="6">
        <v>184.06509138056489</v>
      </c>
      <c r="L183" s="4"/>
      <c r="M183" s="6">
        <v>1245.0850478410721</v>
      </c>
      <c r="N183" s="6">
        <v>1057.5713796646924</v>
      </c>
      <c r="O183" s="4"/>
      <c r="P183" s="6">
        <v>2629.1040859222412</v>
      </c>
      <c r="Q183" s="6">
        <v>2493.5087804242412</v>
      </c>
      <c r="R183" s="4"/>
      <c r="S183" s="6">
        <v>2060.2117500305176</v>
      </c>
      <c r="T183" s="6">
        <v>1922.7025590353301</v>
      </c>
      <c r="U183" s="4"/>
      <c r="V183" s="6">
        <v>2024.7109251022339</v>
      </c>
      <c r="W183" s="6">
        <v>1777.3313426652787</v>
      </c>
      <c r="X183" s="4"/>
      <c r="Y183" s="6">
        <v>2096.817973613739</v>
      </c>
      <c r="Z183" s="6">
        <v>1631.1137935621325</v>
      </c>
    </row>
    <row r="184" spans="1:26" x14ac:dyDescent="0.35">
      <c r="A184" s="4">
        <v>202324</v>
      </c>
      <c r="B184" s="5">
        <v>45088</v>
      </c>
      <c r="C184" s="4"/>
      <c r="D184" s="6">
        <v>692.87323093414307</v>
      </c>
      <c r="E184" s="6">
        <v>645.85611534118652</v>
      </c>
      <c r="F184" s="4"/>
      <c r="G184" s="6">
        <v>173.74596405029297</v>
      </c>
      <c r="H184" s="6">
        <v>207.74387454986572</v>
      </c>
      <c r="I184" s="4"/>
      <c r="J184" s="6">
        <v>185.31481158733368</v>
      </c>
      <c r="K184" s="6">
        <v>186.38448902824251</v>
      </c>
      <c r="L184" s="4"/>
      <c r="M184" s="6">
        <v>1253.301048874855</v>
      </c>
      <c r="N184" s="6">
        <v>1069.0357442922802</v>
      </c>
      <c r="O184" s="4"/>
      <c r="P184" s="6">
        <v>2467.8679065704346</v>
      </c>
      <c r="Q184" s="6">
        <v>2520.0233327552673</v>
      </c>
      <c r="R184" s="4"/>
      <c r="S184" s="6">
        <v>1950.4278469085693</v>
      </c>
      <c r="T184" s="6">
        <v>1944.0110017423265</v>
      </c>
      <c r="U184" s="4"/>
      <c r="V184" s="6">
        <v>1922.4441499710083</v>
      </c>
      <c r="W184" s="6">
        <v>1797.7067310857185</v>
      </c>
      <c r="X184" s="4"/>
      <c r="Y184" s="6">
        <v>2010.0957069396973</v>
      </c>
      <c r="Z184" s="6">
        <v>1650.444119500205</v>
      </c>
    </row>
    <row r="185" spans="1:26" x14ac:dyDescent="0.35">
      <c r="A185" s="4">
        <v>202325</v>
      </c>
      <c r="B185" s="5">
        <v>45095</v>
      </c>
      <c r="C185" s="4"/>
      <c r="D185" s="6">
        <v>635.24584293365479</v>
      </c>
      <c r="E185" s="6">
        <v>644.34567832946777</v>
      </c>
      <c r="F185" s="4"/>
      <c r="G185" s="6">
        <v>170.91924154758453</v>
      </c>
      <c r="H185" s="6">
        <v>203.93230056762695</v>
      </c>
      <c r="I185" s="4"/>
      <c r="J185" s="6">
        <v>206.24823379516602</v>
      </c>
      <c r="K185" s="6">
        <v>184.11212920349172</v>
      </c>
      <c r="L185" s="4"/>
      <c r="M185" s="6">
        <v>1242.2721931934357</v>
      </c>
      <c r="N185" s="6">
        <v>1057.2233670487635</v>
      </c>
      <c r="O185" s="4"/>
      <c r="P185" s="6">
        <v>2409.5182304382324</v>
      </c>
      <c r="Q185" s="6">
        <v>2492.6352418204065</v>
      </c>
      <c r="R185" s="4"/>
      <c r="S185" s="6">
        <v>1969.9272689819336</v>
      </c>
      <c r="T185" s="6">
        <v>1922.8261125703636</v>
      </c>
      <c r="U185" s="4"/>
      <c r="V185" s="6">
        <v>1865.1847081184387</v>
      </c>
      <c r="W185" s="6">
        <v>1781.469347462727</v>
      </c>
      <c r="X185" s="4"/>
      <c r="Y185" s="6">
        <v>1969.4984369277954</v>
      </c>
      <c r="Z185" s="6">
        <v>1639.3966593593025</v>
      </c>
    </row>
    <row r="186" spans="1:26" x14ac:dyDescent="0.35">
      <c r="A186" s="4">
        <v>202326</v>
      </c>
      <c r="B186" s="5">
        <v>45102</v>
      </c>
      <c r="C186" s="4"/>
      <c r="D186" s="6">
        <v>699.23220348358154</v>
      </c>
      <c r="E186" s="6">
        <v>641.84367084503174</v>
      </c>
      <c r="F186" s="4"/>
      <c r="G186" s="6">
        <v>165.34088742733002</v>
      </c>
      <c r="H186" s="6">
        <v>198.85863828659058</v>
      </c>
      <c r="I186" s="4"/>
      <c r="J186" s="6">
        <v>153.13235533237457</v>
      </c>
      <c r="K186" s="6">
        <v>182.70141869485215</v>
      </c>
      <c r="L186" s="4"/>
      <c r="M186" s="6">
        <v>1124.900824546814</v>
      </c>
      <c r="N186" s="6">
        <v>1051.2598989548917</v>
      </c>
      <c r="O186" s="4"/>
      <c r="P186" s="6">
        <v>2343.1460971832275</v>
      </c>
      <c r="Q186" s="6">
        <v>2476.1599289526744</v>
      </c>
      <c r="R186" s="4"/>
      <c r="S186" s="6">
        <v>1913.6948709487915</v>
      </c>
      <c r="T186" s="6">
        <v>1910.5289281825121</v>
      </c>
      <c r="U186" s="4"/>
      <c r="V186" s="6">
        <v>1818.7733368873596</v>
      </c>
      <c r="W186" s="6">
        <v>1767.1972146350358</v>
      </c>
      <c r="X186" s="4"/>
      <c r="Y186" s="6">
        <v>1857.0967326164246</v>
      </c>
      <c r="Z186" s="6">
        <v>1626.3122025787461</v>
      </c>
    </row>
    <row r="187" spans="1:26" x14ac:dyDescent="0.35">
      <c r="A187" s="4">
        <v>202327</v>
      </c>
      <c r="B187" s="5">
        <v>45109</v>
      </c>
      <c r="C187" s="4"/>
      <c r="D187" s="6">
        <v>688.99831771850586</v>
      </c>
      <c r="E187" s="6">
        <v>638.7757682800293</v>
      </c>
      <c r="F187" s="4"/>
      <c r="G187" s="6">
        <v>136.58336114883423</v>
      </c>
      <c r="H187" s="6">
        <v>196.30131244659424</v>
      </c>
      <c r="I187" s="4"/>
      <c r="J187" s="6">
        <v>176.30684041976929</v>
      </c>
      <c r="K187" s="6">
        <v>184.82965199525702</v>
      </c>
      <c r="L187" s="4"/>
      <c r="M187" s="6">
        <v>1158.6193071603775</v>
      </c>
      <c r="N187" s="6">
        <v>1062.7856659234656</v>
      </c>
      <c r="O187" s="4"/>
      <c r="P187" s="6">
        <v>2398.1833176612854</v>
      </c>
      <c r="Q187" s="6">
        <v>2505.1614505445091</v>
      </c>
      <c r="R187" s="4"/>
      <c r="S187" s="6">
        <v>1955.2677383422852</v>
      </c>
      <c r="T187" s="6">
        <v>1932.5099703523406</v>
      </c>
      <c r="U187" s="4"/>
      <c r="V187" s="6">
        <v>1781.263445854187</v>
      </c>
      <c r="W187" s="6">
        <v>1785.0271621606037</v>
      </c>
      <c r="X187" s="4"/>
      <c r="Y187" s="6">
        <v>1791.4848289489746</v>
      </c>
      <c r="Z187" s="6">
        <v>1634.1048316544036</v>
      </c>
    </row>
    <row r="188" spans="1:26" x14ac:dyDescent="0.35">
      <c r="A188" s="4">
        <v>202328</v>
      </c>
      <c r="B188" s="5">
        <v>45116</v>
      </c>
      <c r="C188" s="4"/>
      <c r="D188" s="6">
        <v>752.42575216293335</v>
      </c>
      <c r="E188" s="6">
        <v>633.82168006896973</v>
      </c>
      <c r="F188" s="4"/>
      <c r="G188" s="6">
        <v>205.64222812652588</v>
      </c>
      <c r="H188" s="6">
        <v>192.49211931228638</v>
      </c>
      <c r="I188" s="4"/>
      <c r="J188" s="6">
        <v>186.9175124168396</v>
      </c>
      <c r="K188" s="6">
        <v>178.32250924736229</v>
      </c>
      <c r="L188" s="4"/>
      <c r="M188" s="6">
        <v>1210.112188577652</v>
      </c>
      <c r="N188" s="6">
        <v>1022.9319513391875</v>
      </c>
      <c r="O188" s="4"/>
      <c r="P188" s="6">
        <v>2553.8863017559052</v>
      </c>
      <c r="Q188" s="6">
        <v>2411.1114110401309</v>
      </c>
      <c r="R188" s="4"/>
      <c r="S188" s="6">
        <v>1950.2150354385376</v>
      </c>
      <c r="T188" s="6">
        <v>1860.8333164026424</v>
      </c>
      <c r="U188" s="4"/>
      <c r="V188" s="6">
        <v>1885.3525810241699</v>
      </c>
      <c r="W188" s="6">
        <v>1720.936095389811</v>
      </c>
      <c r="X188" s="4"/>
      <c r="Y188" s="6">
        <v>1932.757200717926</v>
      </c>
      <c r="Z188" s="6">
        <v>1577.5151598535545</v>
      </c>
    </row>
    <row r="189" spans="1:26" x14ac:dyDescent="0.35">
      <c r="A189" s="4">
        <v>202329</v>
      </c>
      <c r="B189" s="5">
        <v>45123</v>
      </c>
      <c r="C189" s="4"/>
      <c r="D189" s="6">
        <v>605.09856843948364</v>
      </c>
      <c r="E189" s="6">
        <v>629.56403923034668</v>
      </c>
      <c r="F189" s="4"/>
      <c r="G189" s="6">
        <v>159.45233404636383</v>
      </c>
      <c r="H189" s="6">
        <v>189.37783670425415</v>
      </c>
      <c r="I189" s="4"/>
      <c r="J189" s="6">
        <v>192.0337907075882</v>
      </c>
      <c r="K189" s="6">
        <v>176.11444874338167</v>
      </c>
      <c r="L189" s="4"/>
      <c r="M189" s="6">
        <v>1074.797617316246</v>
      </c>
      <c r="N189" s="6">
        <v>1010.0847654044011</v>
      </c>
      <c r="O189" s="4"/>
      <c r="P189" s="6">
        <v>2357.6098456382751</v>
      </c>
      <c r="Q189" s="6">
        <v>2379.295146765292</v>
      </c>
      <c r="R189" s="4"/>
      <c r="S189" s="6">
        <v>1837.6711263656616</v>
      </c>
      <c r="T189" s="6">
        <v>1836.6125029175907</v>
      </c>
      <c r="U189" s="4"/>
      <c r="V189" s="6">
        <v>1786.0753903388977</v>
      </c>
      <c r="W189" s="6">
        <v>1700.7251085744917</v>
      </c>
      <c r="X189" s="4"/>
      <c r="Y189" s="6">
        <v>1942.2855877876282</v>
      </c>
      <c r="Z189" s="6">
        <v>1561.420784600738</v>
      </c>
    </row>
    <row r="190" spans="1:26" x14ac:dyDescent="0.35">
      <c r="A190" s="4">
        <v>202330</v>
      </c>
      <c r="B190" s="5">
        <v>45130</v>
      </c>
      <c r="C190" s="4"/>
      <c r="D190" s="6">
        <v>625.29031753540039</v>
      </c>
      <c r="E190" s="6">
        <v>624.00522136688232</v>
      </c>
      <c r="F190" s="4"/>
      <c r="G190" s="6">
        <v>135.39845037460327</v>
      </c>
      <c r="H190" s="6">
        <v>185.24500441551208</v>
      </c>
      <c r="I190" s="4"/>
      <c r="J190" s="6">
        <v>173.38603639602661</v>
      </c>
      <c r="K190" s="6">
        <v>169.89455127015759</v>
      </c>
      <c r="L190" s="4"/>
      <c r="M190" s="6">
        <v>975.53162276744843</v>
      </c>
      <c r="N190" s="6">
        <v>973.83264302608984</v>
      </c>
      <c r="O190" s="4"/>
      <c r="P190" s="6">
        <v>2267.9101161956787</v>
      </c>
      <c r="Q190" s="6">
        <v>2291.4976181748584</v>
      </c>
      <c r="R190" s="4"/>
      <c r="S190" s="6">
        <v>1878.4390802383423</v>
      </c>
      <c r="T190" s="6">
        <v>1768.105163870187</v>
      </c>
      <c r="U190" s="4"/>
      <c r="V190" s="6">
        <v>1820.3089413642883</v>
      </c>
      <c r="W190" s="6">
        <v>1635.0069831120468</v>
      </c>
      <c r="X190" s="4"/>
      <c r="Y190" s="6">
        <v>1895.8983864784241</v>
      </c>
      <c r="Z190" s="6">
        <v>1500.2364063322673</v>
      </c>
    </row>
    <row r="191" spans="1:26" x14ac:dyDescent="0.35">
      <c r="A191" s="4">
        <v>202331</v>
      </c>
      <c r="B191" s="5">
        <v>45137</v>
      </c>
      <c r="C191" s="4"/>
      <c r="D191" s="6" t="s">
        <v>42</v>
      </c>
      <c r="E191" s="6" t="s">
        <v>42</v>
      </c>
      <c r="F191" s="4"/>
      <c r="G191" s="6" t="s">
        <v>42</v>
      </c>
      <c r="H191" s="6" t="s">
        <v>42</v>
      </c>
      <c r="I191" s="4"/>
      <c r="J191" s="6" t="s">
        <v>42</v>
      </c>
      <c r="K191" s="6" t="s">
        <v>42</v>
      </c>
      <c r="L191" s="4"/>
      <c r="M191" s="6" t="s">
        <v>42</v>
      </c>
      <c r="N191" s="6" t="s">
        <v>42</v>
      </c>
      <c r="O191" s="4"/>
      <c r="P191" s="6" t="s">
        <v>42</v>
      </c>
      <c r="Q191" s="6" t="s">
        <v>42</v>
      </c>
      <c r="R191" s="4"/>
      <c r="S191" s="6" t="s">
        <v>42</v>
      </c>
      <c r="T191" s="6" t="s">
        <v>42</v>
      </c>
      <c r="U191" s="4"/>
      <c r="V191" s="6" t="s">
        <v>42</v>
      </c>
      <c r="W191" s="6" t="s">
        <v>42</v>
      </c>
      <c r="X191" s="4"/>
      <c r="Y191" s="6" t="s">
        <v>42</v>
      </c>
      <c r="Z191" s="6" t="s">
        <v>42</v>
      </c>
    </row>
    <row r="192" spans="1:26" x14ac:dyDescent="0.35">
      <c r="A192" s="4">
        <v>202332</v>
      </c>
      <c r="B192" s="5">
        <v>45144</v>
      </c>
      <c r="C192" s="4"/>
      <c r="D192" s="6" t="s">
        <v>42</v>
      </c>
      <c r="E192" s="6" t="s">
        <v>42</v>
      </c>
      <c r="F192" s="4"/>
      <c r="G192" s="6" t="s">
        <v>42</v>
      </c>
      <c r="H192" s="6" t="s">
        <v>42</v>
      </c>
      <c r="I192" s="4"/>
      <c r="J192" s="6" t="s">
        <v>42</v>
      </c>
      <c r="K192" s="6" t="s">
        <v>42</v>
      </c>
      <c r="L192" s="4"/>
      <c r="M192" s="6" t="s">
        <v>42</v>
      </c>
      <c r="N192" s="6" t="s">
        <v>42</v>
      </c>
      <c r="O192" s="4"/>
      <c r="P192" s="6" t="s">
        <v>42</v>
      </c>
      <c r="Q192" s="6" t="s">
        <v>42</v>
      </c>
      <c r="R192" s="4"/>
      <c r="S192" s="6" t="s">
        <v>42</v>
      </c>
      <c r="T192" s="6" t="s">
        <v>42</v>
      </c>
      <c r="U192" s="4"/>
      <c r="V192" s="6" t="s">
        <v>42</v>
      </c>
      <c r="W192" s="6" t="s">
        <v>42</v>
      </c>
      <c r="X192" s="4"/>
      <c r="Y192" s="6" t="s">
        <v>42</v>
      </c>
      <c r="Z192" s="6" t="s">
        <v>42</v>
      </c>
    </row>
    <row r="193" spans="1:26" x14ac:dyDescent="0.35">
      <c r="A193" s="4">
        <v>202333</v>
      </c>
      <c r="B193" s="5">
        <v>45151</v>
      </c>
      <c r="C193" s="4"/>
      <c r="D193" s="6" t="s">
        <v>42</v>
      </c>
      <c r="E193" s="6" t="s">
        <v>42</v>
      </c>
      <c r="F193" s="4"/>
      <c r="G193" s="6" t="s">
        <v>42</v>
      </c>
      <c r="H193" s="6" t="s">
        <v>42</v>
      </c>
      <c r="I193" s="4"/>
      <c r="J193" s="6" t="s">
        <v>42</v>
      </c>
      <c r="K193" s="6" t="s">
        <v>42</v>
      </c>
      <c r="L193" s="4"/>
      <c r="M193" s="6" t="s">
        <v>42</v>
      </c>
      <c r="N193" s="6" t="s">
        <v>42</v>
      </c>
      <c r="O193" s="4"/>
      <c r="P193" s="6" t="s">
        <v>42</v>
      </c>
      <c r="Q193" s="6" t="s">
        <v>42</v>
      </c>
      <c r="R193" s="4"/>
      <c r="S193" s="6" t="s">
        <v>42</v>
      </c>
      <c r="T193" s="6" t="s">
        <v>42</v>
      </c>
      <c r="U193" s="4"/>
      <c r="V193" s="6" t="s">
        <v>42</v>
      </c>
      <c r="W193" s="6" t="s">
        <v>42</v>
      </c>
      <c r="X193" s="4"/>
      <c r="Y193" s="6" t="s">
        <v>42</v>
      </c>
      <c r="Z193" s="6" t="s">
        <v>42</v>
      </c>
    </row>
    <row r="194" spans="1:26" x14ac:dyDescent="0.35">
      <c r="A194" s="4">
        <v>202334</v>
      </c>
      <c r="B194" s="5">
        <v>45158</v>
      </c>
      <c r="C194" s="4"/>
      <c r="D194" s="6" t="s">
        <v>42</v>
      </c>
      <c r="E194" s="6" t="s">
        <v>42</v>
      </c>
      <c r="F194" s="4"/>
      <c r="G194" s="6" t="s">
        <v>42</v>
      </c>
      <c r="H194" s="6" t="s">
        <v>42</v>
      </c>
      <c r="I194" s="4"/>
      <c r="J194" s="6" t="s">
        <v>42</v>
      </c>
      <c r="K194" s="6" t="s">
        <v>42</v>
      </c>
      <c r="L194" s="4"/>
      <c r="M194" s="6" t="s">
        <v>42</v>
      </c>
      <c r="N194" s="6" t="s">
        <v>42</v>
      </c>
      <c r="O194" s="4"/>
      <c r="P194" s="6" t="s">
        <v>42</v>
      </c>
      <c r="Q194" s="6" t="s">
        <v>42</v>
      </c>
      <c r="R194" s="4"/>
      <c r="S194" s="6" t="s">
        <v>42</v>
      </c>
      <c r="T194" s="6" t="s">
        <v>42</v>
      </c>
      <c r="U194" s="4"/>
      <c r="V194" s="6" t="s">
        <v>42</v>
      </c>
      <c r="W194" s="6" t="s">
        <v>42</v>
      </c>
      <c r="X194" s="4"/>
      <c r="Y194" s="6" t="s">
        <v>42</v>
      </c>
      <c r="Z194" s="6" t="s">
        <v>42</v>
      </c>
    </row>
    <row r="195" spans="1:26" x14ac:dyDescent="0.35">
      <c r="A195" s="4">
        <v>202335</v>
      </c>
      <c r="B195" s="5">
        <v>45165</v>
      </c>
      <c r="C195" s="4"/>
      <c r="D195" s="6" t="s">
        <v>42</v>
      </c>
      <c r="E195" s="6" t="s">
        <v>42</v>
      </c>
      <c r="F195" s="4"/>
      <c r="G195" s="6" t="s">
        <v>42</v>
      </c>
      <c r="H195" s="6" t="s">
        <v>42</v>
      </c>
      <c r="I195" s="4"/>
      <c r="J195" s="6" t="s">
        <v>42</v>
      </c>
      <c r="K195" s="6" t="s">
        <v>42</v>
      </c>
      <c r="L195" s="4"/>
      <c r="M195" s="6" t="s">
        <v>42</v>
      </c>
      <c r="N195" s="6" t="s">
        <v>42</v>
      </c>
      <c r="O195" s="4"/>
      <c r="P195" s="6" t="s">
        <v>42</v>
      </c>
      <c r="Q195" s="6" t="s">
        <v>42</v>
      </c>
      <c r="R195" s="4"/>
      <c r="S195" s="6" t="s">
        <v>42</v>
      </c>
      <c r="T195" s="6" t="s">
        <v>42</v>
      </c>
      <c r="U195" s="4"/>
      <c r="V195" s="6" t="s">
        <v>42</v>
      </c>
      <c r="W195" s="6" t="s">
        <v>42</v>
      </c>
      <c r="X195" s="4"/>
      <c r="Y195" s="6" t="s">
        <v>42</v>
      </c>
      <c r="Z195" s="6" t="s">
        <v>42</v>
      </c>
    </row>
    <row r="196" spans="1:26" x14ac:dyDescent="0.35">
      <c r="A196" s="4">
        <v>202336</v>
      </c>
      <c r="B196" s="5">
        <v>45172</v>
      </c>
      <c r="C196" s="4"/>
      <c r="D196" s="6" t="s">
        <v>42</v>
      </c>
      <c r="E196" s="6" t="s">
        <v>42</v>
      </c>
      <c r="F196" s="4"/>
      <c r="G196" s="6" t="s">
        <v>42</v>
      </c>
      <c r="H196" s="6" t="s">
        <v>42</v>
      </c>
      <c r="I196" s="4"/>
      <c r="J196" s="6" t="s">
        <v>42</v>
      </c>
      <c r="K196" s="6" t="s">
        <v>42</v>
      </c>
      <c r="L196" s="4"/>
      <c r="M196" s="6" t="s">
        <v>42</v>
      </c>
      <c r="N196" s="6" t="s">
        <v>42</v>
      </c>
      <c r="O196" s="4"/>
      <c r="P196" s="6" t="s">
        <v>42</v>
      </c>
      <c r="Q196" s="6" t="s">
        <v>42</v>
      </c>
      <c r="R196" s="4"/>
      <c r="S196" s="6" t="s">
        <v>42</v>
      </c>
      <c r="T196" s="6" t="s">
        <v>42</v>
      </c>
      <c r="U196" s="4"/>
      <c r="V196" s="6" t="s">
        <v>42</v>
      </c>
      <c r="W196" s="6" t="s">
        <v>42</v>
      </c>
      <c r="X196" s="4"/>
      <c r="Y196" s="6" t="s">
        <v>42</v>
      </c>
      <c r="Z196" s="6" t="s">
        <v>42</v>
      </c>
    </row>
    <row r="197" spans="1:26" x14ac:dyDescent="0.35">
      <c r="A197" s="4">
        <v>202337</v>
      </c>
      <c r="B197" s="5">
        <v>45179</v>
      </c>
      <c r="C197" s="4"/>
      <c r="D197" s="6" t="s">
        <v>42</v>
      </c>
      <c r="E197" s="6" t="s">
        <v>42</v>
      </c>
      <c r="F197" s="4"/>
      <c r="G197" s="6" t="s">
        <v>42</v>
      </c>
      <c r="H197" s="6" t="s">
        <v>42</v>
      </c>
      <c r="I197" s="4"/>
      <c r="J197" s="6" t="s">
        <v>42</v>
      </c>
      <c r="K197" s="6" t="s">
        <v>42</v>
      </c>
      <c r="L197" s="4"/>
      <c r="M197" s="6" t="s">
        <v>42</v>
      </c>
      <c r="N197" s="6" t="s">
        <v>42</v>
      </c>
      <c r="O197" s="4"/>
      <c r="P197" s="6" t="s">
        <v>42</v>
      </c>
      <c r="Q197" s="6" t="s">
        <v>42</v>
      </c>
      <c r="R197" s="4"/>
      <c r="S197" s="6" t="s">
        <v>42</v>
      </c>
      <c r="T197" s="6" t="s">
        <v>42</v>
      </c>
      <c r="U197" s="4"/>
      <c r="V197" s="6" t="s">
        <v>42</v>
      </c>
      <c r="W197" s="6" t="s">
        <v>42</v>
      </c>
      <c r="X197" s="4"/>
      <c r="Y197" s="6" t="s">
        <v>42</v>
      </c>
      <c r="Z197" s="6" t="s">
        <v>42</v>
      </c>
    </row>
    <row r="198" spans="1:26" x14ac:dyDescent="0.35">
      <c r="A198" s="4">
        <v>202338</v>
      </c>
      <c r="B198" s="5">
        <v>45186</v>
      </c>
      <c r="C198" s="4"/>
      <c r="D198" s="6" t="s">
        <v>42</v>
      </c>
      <c r="E198" s="6" t="s">
        <v>42</v>
      </c>
      <c r="F198" s="4"/>
      <c r="G198" s="6" t="s">
        <v>42</v>
      </c>
      <c r="H198" s="6" t="s">
        <v>42</v>
      </c>
      <c r="I198" s="4"/>
      <c r="J198" s="6" t="s">
        <v>42</v>
      </c>
      <c r="K198" s="6" t="s">
        <v>42</v>
      </c>
      <c r="L198" s="4"/>
      <c r="M198" s="6" t="s">
        <v>42</v>
      </c>
      <c r="N198" s="6" t="s">
        <v>42</v>
      </c>
      <c r="O198" s="4"/>
      <c r="P198" s="6" t="s">
        <v>42</v>
      </c>
      <c r="Q198" s="6" t="s">
        <v>42</v>
      </c>
      <c r="R198" s="4"/>
      <c r="S198" s="6" t="s">
        <v>42</v>
      </c>
      <c r="T198" s="6" t="s">
        <v>42</v>
      </c>
      <c r="U198" s="4"/>
      <c r="V198" s="6" t="s">
        <v>42</v>
      </c>
      <c r="W198" s="6" t="s">
        <v>42</v>
      </c>
      <c r="X198" s="4"/>
      <c r="Y198" s="6" t="s">
        <v>42</v>
      </c>
      <c r="Z198" s="6" t="s">
        <v>42</v>
      </c>
    </row>
    <row r="199" spans="1:26" x14ac:dyDescent="0.35">
      <c r="A199" s="4">
        <v>202339</v>
      </c>
      <c r="B199" s="5">
        <v>45193</v>
      </c>
      <c r="C199" s="4"/>
      <c r="D199" s="6" t="s">
        <v>42</v>
      </c>
      <c r="E199" s="6" t="s">
        <v>42</v>
      </c>
      <c r="F199" s="4"/>
      <c r="G199" s="6" t="s">
        <v>42</v>
      </c>
      <c r="H199" s="6" t="s">
        <v>42</v>
      </c>
      <c r="I199" s="4"/>
      <c r="J199" s="6" t="s">
        <v>42</v>
      </c>
      <c r="K199" s="6" t="s">
        <v>42</v>
      </c>
      <c r="L199" s="4"/>
      <c r="M199" s="6" t="s">
        <v>42</v>
      </c>
      <c r="N199" s="6" t="s">
        <v>42</v>
      </c>
      <c r="O199" s="4"/>
      <c r="P199" s="6" t="s">
        <v>42</v>
      </c>
      <c r="Q199" s="6" t="s">
        <v>42</v>
      </c>
      <c r="R199" s="4"/>
      <c r="S199" s="6" t="s">
        <v>42</v>
      </c>
      <c r="T199" s="6" t="s">
        <v>42</v>
      </c>
      <c r="U199" s="4"/>
      <c r="V199" s="6" t="s">
        <v>42</v>
      </c>
      <c r="W199" s="6" t="s">
        <v>42</v>
      </c>
      <c r="X199" s="4"/>
      <c r="Y199" s="6" t="s">
        <v>42</v>
      </c>
      <c r="Z199" s="6" t="s">
        <v>42</v>
      </c>
    </row>
    <row r="200" spans="1:26" x14ac:dyDescent="0.35">
      <c r="A200" s="4">
        <v>202340</v>
      </c>
      <c r="B200" s="5">
        <v>45200</v>
      </c>
      <c r="C200" s="4"/>
      <c r="D200" s="6" t="s">
        <v>42</v>
      </c>
      <c r="E200" s="6" t="s">
        <v>42</v>
      </c>
      <c r="F200" s="4"/>
      <c r="G200" s="6" t="s">
        <v>42</v>
      </c>
      <c r="H200" s="6" t="s">
        <v>42</v>
      </c>
      <c r="I200" s="4"/>
      <c r="J200" s="6" t="s">
        <v>42</v>
      </c>
      <c r="K200" s="6" t="s">
        <v>42</v>
      </c>
      <c r="L200" s="4"/>
      <c r="M200" s="6" t="s">
        <v>42</v>
      </c>
      <c r="N200" s="6" t="s">
        <v>42</v>
      </c>
      <c r="O200" s="4"/>
      <c r="P200" s="6" t="s">
        <v>42</v>
      </c>
      <c r="Q200" s="6" t="s">
        <v>42</v>
      </c>
      <c r="R200" s="4"/>
      <c r="S200" s="6" t="s">
        <v>42</v>
      </c>
      <c r="T200" s="6" t="s">
        <v>42</v>
      </c>
      <c r="U200" s="4"/>
      <c r="V200" s="6" t="s">
        <v>42</v>
      </c>
      <c r="W200" s="6" t="s">
        <v>42</v>
      </c>
      <c r="X200" s="4"/>
      <c r="Y200" s="6" t="s">
        <v>42</v>
      </c>
      <c r="Z200" s="6" t="s">
        <v>42</v>
      </c>
    </row>
    <row r="201" spans="1:26" x14ac:dyDescent="0.35">
      <c r="A201" s="4">
        <v>202341</v>
      </c>
      <c r="B201" s="5">
        <v>45207</v>
      </c>
      <c r="C201" s="4"/>
      <c r="D201" s="6" t="s">
        <v>42</v>
      </c>
      <c r="E201" s="6" t="s">
        <v>42</v>
      </c>
      <c r="F201" s="4"/>
      <c r="G201" s="6" t="s">
        <v>42</v>
      </c>
      <c r="H201" s="6" t="s">
        <v>42</v>
      </c>
      <c r="I201" s="4"/>
      <c r="J201" s="6" t="s">
        <v>42</v>
      </c>
      <c r="K201" s="6" t="s">
        <v>42</v>
      </c>
      <c r="L201" s="4"/>
      <c r="M201" s="6" t="s">
        <v>42</v>
      </c>
      <c r="N201" s="6" t="s">
        <v>42</v>
      </c>
      <c r="O201" s="4"/>
      <c r="P201" s="6" t="s">
        <v>42</v>
      </c>
      <c r="Q201" s="6" t="s">
        <v>42</v>
      </c>
      <c r="R201" s="4"/>
      <c r="S201" s="6" t="s">
        <v>42</v>
      </c>
      <c r="T201" s="6" t="s">
        <v>42</v>
      </c>
      <c r="U201" s="4"/>
      <c r="V201" s="6" t="s">
        <v>42</v>
      </c>
      <c r="W201" s="6" t="s">
        <v>42</v>
      </c>
      <c r="X201" s="4"/>
      <c r="Y201" s="6" t="s">
        <v>42</v>
      </c>
      <c r="Z201" s="6" t="s">
        <v>42</v>
      </c>
    </row>
    <row r="202" spans="1:26" x14ac:dyDescent="0.35">
      <c r="A202" s="4">
        <v>202342</v>
      </c>
      <c r="B202" s="5">
        <v>45214</v>
      </c>
      <c r="C202" s="4"/>
      <c r="D202" s="6" t="s">
        <v>42</v>
      </c>
      <c r="E202" s="6" t="s">
        <v>42</v>
      </c>
      <c r="F202" s="4"/>
      <c r="G202" s="6" t="s">
        <v>42</v>
      </c>
      <c r="H202" s="6" t="s">
        <v>42</v>
      </c>
      <c r="I202" s="4"/>
      <c r="J202" s="6" t="s">
        <v>42</v>
      </c>
      <c r="K202" s="6" t="s">
        <v>42</v>
      </c>
      <c r="L202" s="4"/>
      <c r="M202" s="6" t="s">
        <v>42</v>
      </c>
      <c r="N202" s="6" t="s">
        <v>42</v>
      </c>
      <c r="O202" s="4"/>
      <c r="P202" s="6" t="s">
        <v>42</v>
      </c>
      <c r="Q202" s="6" t="s">
        <v>42</v>
      </c>
      <c r="R202" s="4"/>
      <c r="S202" s="6" t="s">
        <v>42</v>
      </c>
      <c r="T202" s="6" t="s">
        <v>42</v>
      </c>
      <c r="U202" s="4"/>
      <c r="V202" s="6" t="s">
        <v>42</v>
      </c>
      <c r="W202" s="6" t="s">
        <v>42</v>
      </c>
      <c r="X202" s="4"/>
      <c r="Y202" s="6" t="s">
        <v>42</v>
      </c>
      <c r="Z202" s="6" t="s">
        <v>42</v>
      </c>
    </row>
    <row r="203" spans="1:26" x14ac:dyDescent="0.35">
      <c r="A203" s="4">
        <v>202343</v>
      </c>
      <c r="B203" s="5">
        <v>45221</v>
      </c>
      <c r="C203" s="4"/>
      <c r="D203" s="6" t="s">
        <v>42</v>
      </c>
      <c r="E203" s="6" t="s">
        <v>42</v>
      </c>
      <c r="F203" s="4"/>
      <c r="G203" s="6" t="s">
        <v>42</v>
      </c>
      <c r="H203" s="6" t="s">
        <v>42</v>
      </c>
      <c r="I203" s="4"/>
      <c r="J203" s="6" t="s">
        <v>42</v>
      </c>
      <c r="K203" s="6" t="s">
        <v>42</v>
      </c>
      <c r="L203" s="4"/>
      <c r="M203" s="6" t="s">
        <v>42</v>
      </c>
      <c r="N203" s="6" t="s">
        <v>42</v>
      </c>
      <c r="O203" s="4"/>
      <c r="P203" s="6" t="s">
        <v>42</v>
      </c>
      <c r="Q203" s="6" t="s">
        <v>42</v>
      </c>
      <c r="R203" s="4"/>
      <c r="S203" s="6" t="s">
        <v>42</v>
      </c>
      <c r="T203" s="6" t="s">
        <v>42</v>
      </c>
      <c r="U203" s="4"/>
      <c r="V203" s="6" t="s">
        <v>42</v>
      </c>
      <c r="W203" s="6" t="s">
        <v>42</v>
      </c>
      <c r="X203" s="4"/>
      <c r="Y203" s="6" t="s">
        <v>42</v>
      </c>
      <c r="Z203" s="6" t="s">
        <v>42</v>
      </c>
    </row>
    <row r="204" spans="1:26" x14ac:dyDescent="0.35">
      <c r="A204" s="4">
        <v>202344</v>
      </c>
      <c r="B204" s="5">
        <v>45228</v>
      </c>
      <c r="C204" s="4"/>
      <c r="D204" s="6" t="s">
        <v>42</v>
      </c>
      <c r="E204" s="6" t="s">
        <v>42</v>
      </c>
      <c r="F204" s="4"/>
      <c r="G204" s="6" t="s">
        <v>42</v>
      </c>
      <c r="H204" s="6" t="s">
        <v>42</v>
      </c>
      <c r="I204" s="4"/>
      <c r="J204" s="6" t="s">
        <v>42</v>
      </c>
      <c r="K204" s="6" t="s">
        <v>42</v>
      </c>
      <c r="L204" s="4"/>
      <c r="M204" s="6" t="s">
        <v>42</v>
      </c>
      <c r="N204" s="6" t="s">
        <v>42</v>
      </c>
      <c r="O204" s="4"/>
      <c r="P204" s="6" t="s">
        <v>42</v>
      </c>
      <c r="Q204" s="6" t="s">
        <v>42</v>
      </c>
      <c r="R204" s="4"/>
      <c r="S204" s="6" t="s">
        <v>42</v>
      </c>
      <c r="T204" s="6" t="s">
        <v>42</v>
      </c>
      <c r="U204" s="4"/>
      <c r="V204" s="6" t="s">
        <v>42</v>
      </c>
      <c r="W204" s="6" t="s">
        <v>42</v>
      </c>
      <c r="X204" s="4"/>
      <c r="Y204" s="6" t="s">
        <v>42</v>
      </c>
      <c r="Z204" s="6" t="s">
        <v>42</v>
      </c>
    </row>
    <row r="205" spans="1:26" x14ac:dyDescent="0.35">
      <c r="A205" s="4">
        <v>202345</v>
      </c>
      <c r="B205" s="5">
        <v>45235</v>
      </c>
      <c r="C205" s="4"/>
      <c r="D205" s="6" t="s">
        <v>42</v>
      </c>
      <c r="E205" s="6" t="s">
        <v>42</v>
      </c>
      <c r="F205" s="4"/>
      <c r="G205" s="6" t="s">
        <v>42</v>
      </c>
      <c r="H205" s="6" t="s">
        <v>42</v>
      </c>
      <c r="I205" s="4"/>
      <c r="J205" s="6" t="s">
        <v>42</v>
      </c>
      <c r="K205" s="6" t="s">
        <v>42</v>
      </c>
      <c r="L205" s="4"/>
      <c r="M205" s="6" t="s">
        <v>42</v>
      </c>
      <c r="N205" s="6" t="s">
        <v>42</v>
      </c>
      <c r="O205" s="4"/>
      <c r="P205" s="6" t="s">
        <v>42</v>
      </c>
      <c r="Q205" s="6" t="s">
        <v>42</v>
      </c>
      <c r="R205" s="4"/>
      <c r="S205" s="6" t="s">
        <v>42</v>
      </c>
      <c r="T205" s="6" t="s">
        <v>42</v>
      </c>
      <c r="U205" s="4"/>
      <c r="V205" s="6" t="s">
        <v>42</v>
      </c>
      <c r="W205" s="6" t="s">
        <v>42</v>
      </c>
      <c r="X205" s="4"/>
      <c r="Y205" s="6" t="s">
        <v>42</v>
      </c>
      <c r="Z205" s="6" t="s">
        <v>42</v>
      </c>
    </row>
    <row r="206" spans="1:26" x14ac:dyDescent="0.35">
      <c r="A206" s="4">
        <v>202346</v>
      </c>
      <c r="B206" s="5">
        <v>45242</v>
      </c>
      <c r="C206" s="4"/>
      <c r="D206" s="6" t="s">
        <v>42</v>
      </c>
      <c r="E206" s="6" t="s">
        <v>42</v>
      </c>
      <c r="F206" s="4"/>
      <c r="G206" s="6" t="s">
        <v>42</v>
      </c>
      <c r="H206" s="6" t="s">
        <v>42</v>
      </c>
      <c r="I206" s="4"/>
      <c r="J206" s="6" t="s">
        <v>42</v>
      </c>
      <c r="K206" s="6" t="s">
        <v>42</v>
      </c>
      <c r="L206" s="4"/>
      <c r="M206" s="6" t="s">
        <v>42</v>
      </c>
      <c r="N206" s="6" t="s">
        <v>42</v>
      </c>
      <c r="O206" s="4"/>
      <c r="P206" s="6" t="s">
        <v>42</v>
      </c>
      <c r="Q206" s="6" t="s">
        <v>42</v>
      </c>
      <c r="R206" s="4"/>
      <c r="S206" s="6" t="s">
        <v>42</v>
      </c>
      <c r="T206" s="6" t="s">
        <v>42</v>
      </c>
      <c r="U206" s="4"/>
      <c r="V206" s="6" t="s">
        <v>42</v>
      </c>
      <c r="W206" s="6" t="s">
        <v>42</v>
      </c>
      <c r="X206" s="4"/>
      <c r="Y206" s="6" t="s">
        <v>42</v>
      </c>
      <c r="Z206" s="6" t="s">
        <v>42</v>
      </c>
    </row>
    <row r="207" spans="1:26" x14ac:dyDescent="0.35">
      <c r="A207" s="4">
        <v>202347</v>
      </c>
      <c r="B207" s="5">
        <v>45249</v>
      </c>
      <c r="C207" s="4"/>
      <c r="D207" s="6" t="s">
        <v>42</v>
      </c>
      <c r="E207" s="6" t="s">
        <v>42</v>
      </c>
      <c r="F207" s="4"/>
      <c r="G207" s="6" t="s">
        <v>42</v>
      </c>
      <c r="H207" s="6" t="s">
        <v>42</v>
      </c>
      <c r="I207" s="4"/>
      <c r="J207" s="6" t="s">
        <v>42</v>
      </c>
      <c r="K207" s="6" t="s">
        <v>42</v>
      </c>
      <c r="L207" s="4"/>
      <c r="M207" s="6" t="s">
        <v>42</v>
      </c>
      <c r="N207" s="6" t="s">
        <v>42</v>
      </c>
      <c r="O207" s="4"/>
      <c r="P207" s="6" t="s">
        <v>42</v>
      </c>
      <c r="Q207" s="6" t="s">
        <v>42</v>
      </c>
      <c r="R207" s="4"/>
      <c r="S207" s="6" t="s">
        <v>42</v>
      </c>
      <c r="T207" s="6" t="s">
        <v>42</v>
      </c>
      <c r="U207" s="4"/>
      <c r="V207" s="6" t="s">
        <v>42</v>
      </c>
      <c r="W207" s="6" t="s">
        <v>42</v>
      </c>
      <c r="X207" s="4"/>
      <c r="Y207" s="6" t="s">
        <v>42</v>
      </c>
      <c r="Z207" s="6" t="s">
        <v>42</v>
      </c>
    </row>
    <row r="208" spans="1:26" x14ac:dyDescent="0.35">
      <c r="A208" s="4">
        <v>202348</v>
      </c>
      <c r="B208" s="5">
        <v>45256</v>
      </c>
      <c r="D208" s="6" t="s">
        <v>42</v>
      </c>
      <c r="E208" s="6" t="s">
        <v>42</v>
      </c>
      <c r="F208" s="4"/>
      <c r="G208" s="6" t="s">
        <v>42</v>
      </c>
      <c r="H208" s="6" t="s">
        <v>42</v>
      </c>
      <c r="I208" s="4"/>
      <c r="J208" s="6" t="s">
        <v>42</v>
      </c>
      <c r="K208" s="6" t="s">
        <v>42</v>
      </c>
      <c r="L208" s="4"/>
      <c r="M208" s="6" t="s">
        <v>42</v>
      </c>
      <c r="N208" s="6" t="s">
        <v>42</v>
      </c>
      <c r="O208" s="4"/>
      <c r="P208" s="6" t="s">
        <v>42</v>
      </c>
      <c r="Q208" s="6" t="s">
        <v>42</v>
      </c>
      <c r="R208" s="4"/>
      <c r="S208" s="6" t="s">
        <v>42</v>
      </c>
      <c r="T208" s="6" t="s">
        <v>42</v>
      </c>
      <c r="U208" s="4"/>
      <c r="V208" s="6" t="s">
        <v>42</v>
      </c>
      <c r="W208" s="6" t="s">
        <v>42</v>
      </c>
      <c r="X208" s="4"/>
      <c r="Y208" s="6" t="s">
        <v>42</v>
      </c>
      <c r="Z208" s="6" t="s">
        <v>42</v>
      </c>
    </row>
    <row r="209" spans="1:26" x14ac:dyDescent="0.35">
      <c r="A209" s="4">
        <v>202349</v>
      </c>
      <c r="B209" s="5">
        <v>45263</v>
      </c>
      <c r="D209" s="6" t="s">
        <v>42</v>
      </c>
      <c r="E209" s="6" t="s">
        <v>42</v>
      </c>
      <c r="F209" s="4"/>
      <c r="G209" s="6" t="s">
        <v>42</v>
      </c>
      <c r="H209" s="6" t="s">
        <v>42</v>
      </c>
      <c r="I209" s="4"/>
      <c r="J209" s="6" t="s">
        <v>42</v>
      </c>
      <c r="K209" s="6" t="s">
        <v>42</v>
      </c>
      <c r="L209" s="4"/>
      <c r="M209" s="6" t="s">
        <v>42</v>
      </c>
      <c r="N209" s="6" t="s">
        <v>42</v>
      </c>
      <c r="O209" s="4"/>
      <c r="P209" s="6" t="s">
        <v>42</v>
      </c>
      <c r="Q209" s="6" t="s">
        <v>42</v>
      </c>
      <c r="R209" s="4"/>
      <c r="S209" s="6" t="s">
        <v>42</v>
      </c>
      <c r="T209" s="6" t="s">
        <v>42</v>
      </c>
      <c r="U209" s="4"/>
      <c r="V209" s="6" t="s">
        <v>42</v>
      </c>
      <c r="W209" s="6" t="s">
        <v>42</v>
      </c>
      <c r="X209" s="4"/>
      <c r="Y209" s="6" t="s">
        <v>42</v>
      </c>
      <c r="Z209" s="6" t="s">
        <v>42</v>
      </c>
    </row>
    <row r="210" spans="1:26" x14ac:dyDescent="0.35">
      <c r="A210" s="4">
        <v>202350</v>
      </c>
      <c r="B210" s="5">
        <v>45270</v>
      </c>
      <c r="D210" s="6" t="s">
        <v>42</v>
      </c>
      <c r="E210" s="6" t="s">
        <v>42</v>
      </c>
      <c r="F210" s="4"/>
      <c r="G210" s="6" t="s">
        <v>42</v>
      </c>
      <c r="H210" s="6" t="s">
        <v>42</v>
      </c>
      <c r="I210" s="4"/>
      <c r="J210" s="6" t="s">
        <v>42</v>
      </c>
      <c r="K210" s="6" t="s">
        <v>42</v>
      </c>
      <c r="L210" s="4"/>
      <c r="M210" s="6" t="s">
        <v>42</v>
      </c>
      <c r="N210" s="6" t="s">
        <v>42</v>
      </c>
      <c r="O210" s="4"/>
      <c r="P210" s="6" t="s">
        <v>42</v>
      </c>
      <c r="Q210" s="6" t="s">
        <v>42</v>
      </c>
      <c r="R210" s="4"/>
      <c r="S210" s="6" t="s">
        <v>42</v>
      </c>
      <c r="T210" s="6" t="s">
        <v>42</v>
      </c>
      <c r="U210" s="4"/>
      <c r="V210" s="6" t="s">
        <v>42</v>
      </c>
      <c r="W210" s="6" t="s">
        <v>42</v>
      </c>
      <c r="X210" s="4"/>
      <c r="Y210" s="6" t="s">
        <v>42</v>
      </c>
      <c r="Z210" s="6" t="s">
        <v>42</v>
      </c>
    </row>
    <row r="211" spans="1:26" x14ac:dyDescent="0.35">
      <c r="A211" s="4">
        <v>202351</v>
      </c>
      <c r="B211" s="5">
        <v>45277</v>
      </c>
      <c r="D211" s="6" t="s">
        <v>42</v>
      </c>
      <c r="E211" s="6" t="s">
        <v>42</v>
      </c>
      <c r="F211" s="4"/>
      <c r="G211" s="6" t="s">
        <v>42</v>
      </c>
      <c r="H211" s="6" t="s">
        <v>42</v>
      </c>
      <c r="I211" s="4"/>
      <c r="J211" s="6" t="s">
        <v>42</v>
      </c>
      <c r="K211" s="6" t="s">
        <v>42</v>
      </c>
      <c r="L211" s="4"/>
      <c r="M211" s="6" t="s">
        <v>42</v>
      </c>
      <c r="N211" s="6" t="s">
        <v>42</v>
      </c>
      <c r="O211" s="4"/>
      <c r="P211" s="6" t="s">
        <v>42</v>
      </c>
      <c r="Q211" s="6" t="s">
        <v>42</v>
      </c>
      <c r="R211" s="4"/>
      <c r="S211" s="6" t="s">
        <v>42</v>
      </c>
      <c r="T211" s="6" t="s">
        <v>42</v>
      </c>
      <c r="U211" s="4"/>
      <c r="V211" s="6" t="s">
        <v>42</v>
      </c>
      <c r="W211" s="6" t="s">
        <v>42</v>
      </c>
      <c r="X211" s="4"/>
      <c r="Y211" s="6" t="s">
        <v>42</v>
      </c>
      <c r="Z211" s="6" t="s">
        <v>42</v>
      </c>
    </row>
    <row r="212" spans="1:26" x14ac:dyDescent="0.35">
      <c r="A212" s="4">
        <v>202352</v>
      </c>
      <c r="B212" s="5">
        <v>45284</v>
      </c>
      <c r="D212" s="6" t="s">
        <v>42</v>
      </c>
      <c r="E212" s="6" t="s">
        <v>42</v>
      </c>
      <c r="F212" s="4"/>
      <c r="G212" s="6" t="s">
        <v>42</v>
      </c>
      <c r="H212" s="6" t="s">
        <v>42</v>
      </c>
      <c r="I212" s="4"/>
      <c r="J212" s="6" t="s">
        <v>42</v>
      </c>
      <c r="K212" s="6" t="s">
        <v>42</v>
      </c>
      <c r="L212" s="4"/>
      <c r="M212" s="6" t="s">
        <v>42</v>
      </c>
      <c r="N212" s="6" t="s">
        <v>42</v>
      </c>
      <c r="O212" s="4"/>
      <c r="P212" s="6" t="s">
        <v>42</v>
      </c>
      <c r="Q212" s="6" t="s">
        <v>42</v>
      </c>
      <c r="R212" s="4"/>
      <c r="S212" s="6" t="s">
        <v>42</v>
      </c>
      <c r="T212" s="6" t="s">
        <v>42</v>
      </c>
      <c r="U212" s="4"/>
      <c r="V212" s="6" t="s">
        <v>42</v>
      </c>
      <c r="W212" s="6" t="s">
        <v>42</v>
      </c>
      <c r="X212" s="4"/>
      <c r="Y212" s="6" t="s">
        <v>42</v>
      </c>
      <c r="Z212" s="6" t="s">
        <v>42</v>
      </c>
    </row>
  </sheetData>
  <mergeCells count="8">
    <mergeCell ref="S2:T2"/>
    <mergeCell ref="V2:W2"/>
    <mergeCell ref="Y2:Z2"/>
    <mergeCell ref="D2:E2"/>
    <mergeCell ref="G2:H2"/>
    <mergeCell ref="J2:K2"/>
    <mergeCell ref="M2:N2"/>
    <mergeCell ref="P2:Q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28D7-4633-4D26-A6CD-17FD4597D55E}">
  <sheetPr>
    <pageSetUpPr autoPageBreaks="0"/>
  </sheetPr>
  <dimension ref="A1:L57"/>
  <sheetViews>
    <sheetView workbookViewId="0">
      <selection activeCell="R17" sqref="R17"/>
    </sheetView>
  </sheetViews>
  <sheetFormatPr defaultRowHeight="14.5" x14ac:dyDescent="0.35"/>
  <sheetData>
    <row r="1" spans="1:12" x14ac:dyDescent="0.35">
      <c r="B1" s="3" t="s">
        <v>22</v>
      </c>
    </row>
    <row r="2" spans="1:12" ht="15" thickBot="1" x14ac:dyDescent="0.4"/>
    <row r="3" spans="1:12" x14ac:dyDescent="0.35">
      <c r="A3" s="41" t="s">
        <v>23</v>
      </c>
      <c r="B3" s="43"/>
      <c r="C3" s="44"/>
      <c r="D3" s="44"/>
      <c r="E3" s="44"/>
      <c r="F3" s="45"/>
      <c r="G3" s="44"/>
      <c r="H3" s="44"/>
      <c r="I3" s="44"/>
      <c r="J3" s="44"/>
      <c r="K3" s="45"/>
    </row>
    <row r="4" spans="1:12" ht="15" thickBot="1" x14ac:dyDescent="0.4">
      <c r="A4" s="42"/>
      <c r="B4" s="21">
        <v>2015</v>
      </c>
      <c r="C4" s="22">
        <v>2016</v>
      </c>
      <c r="D4" s="22">
        <v>2017</v>
      </c>
      <c r="E4" s="22">
        <v>2018</v>
      </c>
      <c r="F4" s="23">
        <v>2019</v>
      </c>
      <c r="G4" s="22">
        <v>2015</v>
      </c>
      <c r="H4" s="22">
        <v>2016</v>
      </c>
      <c r="I4" s="22">
        <v>2017</v>
      </c>
      <c r="J4" s="22">
        <v>2018</v>
      </c>
      <c r="K4" s="24">
        <v>2019</v>
      </c>
      <c r="L4" s="25"/>
    </row>
    <row r="5" spans="1:12" x14ac:dyDescent="0.35">
      <c r="A5" s="26">
        <v>1</v>
      </c>
      <c r="B5" s="27">
        <v>10000.651099999999</v>
      </c>
      <c r="C5" s="27">
        <v>11576.4251</v>
      </c>
      <c r="D5" s="27">
        <v>9937.92</v>
      </c>
      <c r="E5" s="27">
        <v>10251.439999999999</v>
      </c>
      <c r="F5" s="28">
        <v>9791.76</v>
      </c>
      <c r="G5" s="29">
        <v>9202.7199999999993</v>
      </c>
      <c r="H5" s="29">
        <v>10623.1</v>
      </c>
      <c r="I5" s="29">
        <v>8788.1</v>
      </c>
      <c r="J5" s="29">
        <v>9007.7099999999991</v>
      </c>
      <c r="K5" s="30">
        <v>8559.66</v>
      </c>
    </row>
    <row r="6" spans="1:12" x14ac:dyDescent="0.35">
      <c r="A6" s="26">
        <v>2</v>
      </c>
      <c r="B6" s="27">
        <v>9602.6438999999991</v>
      </c>
      <c r="C6" s="27">
        <v>8995.2284</v>
      </c>
      <c r="D6" s="27">
        <v>9264.0478999999996</v>
      </c>
      <c r="E6" s="27">
        <v>9498.7302</v>
      </c>
      <c r="F6" s="30">
        <v>9595.0856999999996</v>
      </c>
      <c r="G6" s="27">
        <v>8861.75</v>
      </c>
      <c r="H6" s="27">
        <v>8282.52</v>
      </c>
      <c r="I6" s="27">
        <v>8464.16</v>
      </c>
      <c r="J6" s="27">
        <v>8661.66</v>
      </c>
      <c r="K6" s="30">
        <v>8672.83</v>
      </c>
    </row>
    <row r="7" spans="1:12" x14ac:dyDescent="0.35">
      <c r="A7" s="26">
        <v>3</v>
      </c>
      <c r="B7" s="27">
        <v>9098.2616999999991</v>
      </c>
      <c r="C7" s="27">
        <v>8960.6123000000007</v>
      </c>
      <c r="D7" s="27">
        <v>8972.3868999999995</v>
      </c>
      <c r="E7" s="27">
        <v>9275.7282999999989</v>
      </c>
      <c r="F7" s="30">
        <v>9555.9844999999987</v>
      </c>
      <c r="G7" s="27">
        <v>8386.58</v>
      </c>
      <c r="H7" s="27">
        <v>8183.49</v>
      </c>
      <c r="I7" s="27">
        <v>8191.11</v>
      </c>
      <c r="J7" s="27">
        <v>8456.73</v>
      </c>
      <c r="K7" s="30">
        <v>8757.2099999999991</v>
      </c>
    </row>
    <row r="8" spans="1:12" x14ac:dyDescent="0.35">
      <c r="A8" s="26">
        <v>4</v>
      </c>
      <c r="B8" s="27">
        <v>9558.8166000000001</v>
      </c>
      <c r="C8" s="27">
        <v>9039.7358999999997</v>
      </c>
      <c r="D8" s="27">
        <v>8970.9907000000003</v>
      </c>
      <c r="E8" s="27">
        <v>8653.3556000000008</v>
      </c>
      <c r="F8" s="30">
        <v>8907.3888999999999</v>
      </c>
      <c r="G8" s="27">
        <v>8659.17</v>
      </c>
      <c r="H8" s="27">
        <v>8078.53</v>
      </c>
      <c r="I8" s="27">
        <v>8155.8</v>
      </c>
      <c r="J8" s="27">
        <v>7819.81</v>
      </c>
      <c r="K8" s="30">
        <v>8066.1</v>
      </c>
    </row>
    <row r="9" spans="1:12" x14ac:dyDescent="0.35">
      <c r="A9" s="26">
        <v>5</v>
      </c>
      <c r="B9" s="27">
        <v>10096.0131</v>
      </c>
      <c r="C9" s="27">
        <v>9453.7322999999997</v>
      </c>
      <c r="D9" s="27">
        <v>9134.6172000000006</v>
      </c>
      <c r="E9" s="27">
        <v>9014.49</v>
      </c>
      <c r="F9" s="30">
        <v>9065.44</v>
      </c>
      <c r="G9" s="27">
        <v>9118.3799999999992</v>
      </c>
      <c r="H9" s="27">
        <v>8469.59</v>
      </c>
      <c r="I9" s="27">
        <v>8221.74</v>
      </c>
      <c r="J9" s="27">
        <v>8012.76</v>
      </c>
      <c r="K9" s="30">
        <v>7996.8</v>
      </c>
    </row>
    <row r="10" spans="1:12" x14ac:dyDescent="0.35">
      <c r="A10" s="26">
        <v>6</v>
      </c>
      <c r="B10" s="27">
        <v>10089.8084</v>
      </c>
      <c r="C10" s="27">
        <v>9249.5716999999986</v>
      </c>
      <c r="D10" s="27">
        <v>9365.830899999999</v>
      </c>
      <c r="E10" s="27">
        <v>9158.4599999999991</v>
      </c>
      <c r="F10" s="30">
        <v>9465.43</v>
      </c>
      <c r="G10" s="27">
        <v>9202.23</v>
      </c>
      <c r="H10" s="27">
        <v>8388.0499999999993</v>
      </c>
      <c r="I10" s="27">
        <v>8425.1299999999992</v>
      </c>
      <c r="J10" s="27">
        <v>8144.08</v>
      </c>
      <c r="K10" s="30">
        <v>8356.08</v>
      </c>
    </row>
    <row r="11" spans="1:12" x14ac:dyDescent="0.35">
      <c r="A11" s="26">
        <v>7</v>
      </c>
      <c r="B11" s="27">
        <v>9383.6234999999997</v>
      </c>
      <c r="C11" s="27">
        <v>9308.9017000000003</v>
      </c>
      <c r="D11" s="27">
        <v>8991.4714999999997</v>
      </c>
      <c r="E11" s="27">
        <v>8859.6795000000002</v>
      </c>
      <c r="F11" s="30">
        <v>9098.3086000000003</v>
      </c>
      <c r="G11" s="27">
        <v>8572.98</v>
      </c>
      <c r="H11" s="27">
        <v>8404.74</v>
      </c>
      <c r="I11" s="27">
        <v>8059.3</v>
      </c>
      <c r="J11" s="27">
        <v>7905.19</v>
      </c>
      <c r="K11" s="30">
        <v>8137.21</v>
      </c>
    </row>
    <row r="12" spans="1:12" x14ac:dyDescent="0.35">
      <c r="A12" s="26">
        <v>8</v>
      </c>
      <c r="B12" s="27">
        <v>9396.3122000000003</v>
      </c>
      <c r="C12" s="27">
        <v>9232.1779999999999</v>
      </c>
      <c r="D12" s="27">
        <v>8870.4848000000002</v>
      </c>
      <c r="E12" s="27">
        <v>8863.7554</v>
      </c>
      <c r="F12" s="30">
        <v>9038.9097999999994</v>
      </c>
      <c r="G12" s="27">
        <v>8481.65</v>
      </c>
      <c r="H12" s="27">
        <v>8337.01</v>
      </c>
      <c r="I12" s="27">
        <v>8016.39</v>
      </c>
      <c r="J12" s="27">
        <v>7864.59</v>
      </c>
      <c r="K12" s="30">
        <v>8159.91</v>
      </c>
    </row>
    <row r="13" spans="1:12" x14ac:dyDescent="0.35">
      <c r="A13" s="26">
        <v>9</v>
      </c>
      <c r="B13" s="27">
        <v>10079.67</v>
      </c>
      <c r="C13" s="27">
        <v>9446.0299999999988</v>
      </c>
      <c r="D13" s="27">
        <v>9448.3900000000012</v>
      </c>
      <c r="E13" s="27">
        <v>9180.77</v>
      </c>
      <c r="F13" s="30">
        <v>9478.7900000000009</v>
      </c>
      <c r="G13" s="27">
        <v>8995.58</v>
      </c>
      <c r="H13" s="27">
        <v>8405.81</v>
      </c>
      <c r="I13" s="27">
        <v>8392.69</v>
      </c>
      <c r="J13" s="27">
        <v>8103</v>
      </c>
      <c r="K13" s="30">
        <v>8351.34</v>
      </c>
    </row>
    <row r="14" spans="1:12" x14ac:dyDescent="0.35">
      <c r="A14" s="26">
        <v>10</v>
      </c>
      <c r="B14" s="27">
        <v>9571.2161999999989</v>
      </c>
      <c r="C14" s="27">
        <v>9355.9528000000009</v>
      </c>
      <c r="D14" s="27">
        <v>9304.8451999999997</v>
      </c>
      <c r="E14" s="27">
        <v>9426.59</v>
      </c>
      <c r="F14" s="30">
        <v>9670.1999999999989</v>
      </c>
      <c r="G14" s="27">
        <v>8708.0499999999993</v>
      </c>
      <c r="H14" s="27">
        <v>8425.1</v>
      </c>
      <c r="I14" s="27">
        <v>8318.9</v>
      </c>
      <c r="J14" s="27">
        <v>8333.42</v>
      </c>
      <c r="K14" s="30">
        <v>8422.8799999999992</v>
      </c>
    </row>
    <row r="15" spans="1:12" x14ac:dyDescent="0.35">
      <c r="A15" s="26">
        <v>11</v>
      </c>
      <c r="B15" s="27">
        <v>9429.2246999999988</v>
      </c>
      <c r="C15" s="27">
        <v>9260.9323000000004</v>
      </c>
      <c r="D15" s="27">
        <v>9282.3788000000004</v>
      </c>
      <c r="E15" s="27">
        <v>9093.4876999999997</v>
      </c>
      <c r="F15" s="30">
        <v>9170.8857000000007</v>
      </c>
      <c r="G15" s="27">
        <v>8571.56</v>
      </c>
      <c r="H15" s="27">
        <v>8372.91</v>
      </c>
      <c r="I15" s="27">
        <v>8412.19</v>
      </c>
      <c r="J15" s="27">
        <v>8169.17</v>
      </c>
      <c r="K15" s="30">
        <v>8216.01</v>
      </c>
    </row>
    <row r="16" spans="1:12" x14ac:dyDescent="0.35">
      <c r="A16" s="26">
        <v>12</v>
      </c>
      <c r="B16" s="27">
        <v>9087.3500999999997</v>
      </c>
      <c r="C16" s="27">
        <v>9356.7199999999993</v>
      </c>
      <c r="D16" s="27">
        <v>8762.5293000000001</v>
      </c>
      <c r="E16" s="27">
        <v>9320.7721999999994</v>
      </c>
      <c r="F16" s="30">
        <v>9153.1720999999998</v>
      </c>
      <c r="G16" s="27">
        <v>8291.89</v>
      </c>
      <c r="H16" s="27">
        <v>8333.48</v>
      </c>
      <c r="I16" s="27">
        <v>7903.86</v>
      </c>
      <c r="J16" s="27">
        <v>8380.08</v>
      </c>
      <c r="K16" s="30">
        <v>8190.5</v>
      </c>
    </row>
    <row r="17" spans="1:11" x14ac:dyDescent="0.35">
      <c r="A17" s="26">
        <v>13</v>
      </c>
      <c r="B17" s="27">
        <v>9637.5</v>
      </c>
      <c r="C17" s="27">
        <v>9752.3570999999993</v>
      </c>
      <c r="D17" s="27">
        <v>9250.8758999999991</v>
      </c>
      <c r="E17" s="27">
        <v>9690.17</v>
      </c>
      <c r="F17" s="30">
        <v>9289.26</v>
      </c>
      <c r="G17" s="27">
        <v>8497.5</v>
      </c>
      <c r="H17" s="27">
        <v>8754.3799999999992</v>
      </c>
      <c r="I17" s="27">
        <v>8323.16</v>
      </c>
      <c r="J17" s="27">
        <v>8528.7800000000007</v>
      </c>
      <c r="K17" s="30">
        <v>8256.7900000000009</v>
      </c>
    </row>
    <row r="18" spans="1:11" x14ac:dyDescent="0.35">
      <c r="A18" s="26">
        <v>14</v>
      </c>
      <c r="B18" s="27">
        <v>9922.070099999999</v>
      </c>
      <c r="C18" s="27">
        <v>9716.2110999999986</v>
      </c>
      <c r="D18" s="27">
        <v>9577.4700000000012</v>
      </c>
      <c r="E18" s="27">
        <v>10124.89</v>
      </c>
      <c r="F18" s="30">
        <v>9633.16</v>
      </c>
      <c r="G18" s="27">
        <v>9048.65</v>
      </c>
      <c r="H18" s="27">
        <v>8812.4599999999991</v>
      </c>
      <c r="I18" s="27">
        <v>8390.36</v>
      </c>
      <c r="J18" s="27">
        <v>8961.57</v>
      </c>
      <c r="K18" s="30">
        <v>8502.8700000000008</v>
      </c>
    </row>
    <row r="19" spans="1:11" x14ac:dyDescent="0.35">
      <c r="A19" s="26">
        <v>15</v>
      </c>
      <c r="B19" s="27">
        <v>9866.2147000000004</v>
      </c>
      <c r="C19" s="27">
        <v>9814.5143000000007</v>
      </c>
      <c r="D19" s="27">
        <v>9055.7000000000007</v>
      </c>
      <c r="E19" s="27">
        <v>9413.9575999999997</v>
      </c>
      <c r="F19" s="30">
        <v>9635.5540999999994</v>
      </c>
      <c r="G19" s="27">
        <v>9074.93</v>
      </c>
      <c r="H19" s="27">
        <v>8954.84</v>
      </c>
      <c r="I19" s="27">
        <v>8074.67</v>
      </c>
      <c r="J19" s="27">
        <v>8490.82</v>
      </c>
      <c r="K19" s="30">
        <v>8693.8799999999992</v>
      </c>
    </row>
    <row r="20" spans="1:11" x14ac:dyDescent="0.35">
      <c r="A20" s="26">
        <v>16</v>
      </c>
      <c r="B20" s="27">
        <v>9606.8651000000009</v>
      </c>
      <c r="C20" s="27">
        <v>9219.6373000000003</v>
      </c>
      <c r="D20" s="27">
        <v>9753.8837999999996</v>
      </c>
      <c r="E20" s="27">
        <v>9590.5342999999993</v>
      </c>
      <c r="F20" s="30">
        <v>9397.9600000000009</v>
      </c>
      <c r="G20" s="27">
        <v>8836.43</v>
      </c>
      <c r="H20" s="27">
        <v>8365.67</v>
      </c>
      <c r="I20" s="27">
        <v>8867.2099999999991</v>
      </c>
      <c r="J20" s="27">
        <v>8752.14</v>
      </c>
      <c r="K20" s="30">
        <v>8329.1</v>
      </c>
    </row>
    <row r="21" spans="1:11" x14ac:dyDescent="0.35">
      <c r="A21" s="26">
        <v>17</v>
      </c>
      <c r="B21" s="27">
        <v>10074.09</v>
      </c>
      <c r="C21" s="27">
        <v>9506.5009000000009</v>
      </c>
      <c r="D21" s="27">
        <v>9581.6757999999991</v>
      </c>
      <c r="E21" s="27">
        <v>9779.4000000000015</v>
      </c>
      <c r="F21" s="30">
        <v>9891.2100000000009</v>
      </c>
      <c r="G21" s="27">
        <v>9017.16</v>
      </c>
      <c r="H21" s="27">
        <v>8511.19</v>
      </c>
      <c r="I21" s="27">
        <v>8604.74</v>
      </c>
      <c r="J21" s="27">
        <v>8751.3700000000008</v>
      </c>
      <c r="K21" s="30">
        <v>8825.36</v>
      </c>
    </row>
    <row r="22" spans="1:11" x14ac:dyDescent="0.35">
      <c r="A22" s="26">
        <v>18</v>
      </c>
      <c r="B22" s="27">
        <v>10658.093699999999</v>
      </c>
      <c r="C22" s="27">
        <v>10532.92</v>
      </c>
      <c r="D22" s="27">
        <v>9990.6</v>
      </c>
      <c r="E22" s="27">
        <v>10123.08</v>
      </c>
      <c r="F22" s="30">
        <v>10224.67</v>
      </c>
      <c r="G22" s="27">
        <v>9713.83</v>
      </c>
      <c r="H22" s="27">
        <v>9469.1200000000008</v>
      </c>
      <c r="I22" s="27">
        <v>8878.41</v>
      </c>
      <c r="J22" s="27">
        <v>9054.15</v>
      </c>
      <c r="K22" s="30">
        <v>9122.92</v>
      </c>
    </row>
    <row r="23" spans="1:11" x14ac:dyDescent="0.35">
      <c r="A23" s="26">
        <v>19</v>
      </c>
      <c r="B23" s="27">
        <v>10446.947200000001</v>
      </c>
      <c r="C23" s="27">
        <v>10492.9576</v>
      </c>
      <c r="D23" s="27">
        <v>9671.1074000000008</v>
      </c>
      <c r="E23" s="27">
        <v>10420.0687</v>
      </c>
      <c r="F23" s="30">
        <v>10461.83</v>
      </c>
      <c r="G23" s="27">
        <v>9685.0400000000009</v>
      </c>
      <c r="H23" s="27">
        <v>9620.34</v>
      </c>
      <c r="I23" s="27">
        <v>8829.2000000000007</v>
      </c>
      <c r="J23" s="27">
        <v>9428.34</v>
      </c>
      <c r="K23" s="30">
        <v>9420.31</v>
      </c>
    </row>
    <row r="24" spans="1:11" x14ac:dyDescent="0.35">
      <c r="A24" s="26">
        <v>20</v>
      </c>
      <c r="B24" s="27">
        <v>10371.3658</v>
      </c>
      <c r="C24" s="27">
        <v>10265.5317</v>
      </c>
      <c r="D24" s="27">
        <v>10549.4094</v>
      </c>
      <c r="E24" s="27">
        <v>10525.4365</v>
      </c>
      <c r="F24" s="30">
        <v>10179.853499999999</v>
      </c>
      <c r="G24" s="27">
        <v>9546.01</v>
      </c>
      <c r="H24" s="27">
        <v>9415.0499999999993</v>
      </c>
      <c r="I24" s="27">
        <v>9613.43</v>
      </c>
      <c r="J24" s="27">
        <v>9650.9599999999991</v>
      </c>
      <c r="K24" s="30">
        <v>9232.31</v>
      </c>
    </row>
    <row r="25" spans="1:11" x14ac:dyDescent="0.35">
      <c r="A25" s="26">
        <v>21</v>
      </c>
      <c r="B25" s="27">
        <v>10774.7734</v>
      </c>
      <c r="C25" s="27">
        <v>10202.899799999999</v>
      </c>
      <c r="D25" s="27">
        <v>9793.5987999999998</v>
      </c>
      <c r="E25" s="27">
        <v>10193.291800000001</v>
      </c>
      <c r="F25" s="30">
        <v>10371.5571</v>
      </c>
      <c r="G25" s="27">
        <v>9834.44</v>
      </c>
      <c r="H25" s="27">
        <v>9299.9599999999991</v>
      </c>
      <c r="I25" s="27">
        <v>8875.08</v>
      </c>
      <c r="J25" s="27">
        <v>9320.94</v>
      </c>
      <c r="K25" s="30">
        <v>9393.6200000000008</v>
      </c>
    </row>
    <row r="26" spans="1:11" x14ac:dyDescent="0.35">
      <c r="A26" s="26">
        <v>22</v>
      </c>
      <c r="B26" s="27">
        <v>11880.71</v>
      </c>
      <c r="C26" s="27">
        <v>10926.06</v>
      </c>
      <c r="D26" s="27">
        <v>10181.92</v>
      </c>
      <c r="E26" s="27">
        <v>10887.769999999999</v>
      </c>
      <c r="F26" s="30">
        <v>10945.75</v>
      </c>
      <c r="G26" s="27">
        <v>10872.3</v>
      </c>
      <c r="H26" s="27">
        <v>9867.66</v>
      </c>
      <c r="I26" s="27">
        <v>9174.9699999999993</v>
      </c>
      <c r="J26" s="27">
        <v>9822.7199999999993</v>
      </c>
      <c r="K26" s="30">
        <v>9848.7099999999991</v>
      </c>
    </row>
    <row r="27" spans="1:11" x14ac:dyDescent="0.35">
      <c r="A27" s="26">
        <v>23</v>
      </c>
      <c r="B27" s="27">
        <v>12322.083199999999</v>
      </c>
      <c r="C27" s="27">
        <v>11349.59</v>
      </c>
      <c r="D27" s="27">
        <v>10754.006000000001</v>
      </c>
      <c r="E27" s="27">
        <v>11833.580000000002</v>
      </c>
      <c r="F27" s="30">
        <v>11813.98</v>
      </c>
      <c r="G27" s="27">
        <v>11502.8</v>
      </c>
      <c r="H27" s="27">
        <v>10348.6</v>
      </c>
      <c r="I27" s="27">
        <v>9781.77</v>
      </c>
      <c r="J27" s="27">
        <v>10735.2</v>
      </c>
      <c r="K27" s="30">
        <v>10675.1</v>
      </c>
    </row>
    <row r="28" spans="1:11" x14ac:dyDescent="0.35">
      <c r="A28" s="26">
        <v>24</v>
      </c>
      <c r="B28" s="27">
        <v>12403.3379</v>
      </c>
      <c r="C28" s="27">
        <v>11597.095299999999</v>
      </c>
      <c r="D28" s="27">
        <v>10654.86</v>
      </c>
      <c r="E28" s="27">
        <v>11520.915299999999</v>
      </c>
      <c r="F28" s="30">
        <v>11995</v>
      </c>
      <c r="G28" s="27">
        <v>11527.2</v>
      </c>
      <c r="H28" s="27">
        <v>10671.8</v>
      </c>
      <c r="I28" s="27">
        <v>9625.34</v>
      </c>
      <c r="J28" s="27">
        <v>10562.3</v>
      </c>
      <c r="K28" s="30">
        <v>10987.8</v>
      </c>
    </row>
    <row r="29" spans="1:11" x14ac:dyDescent="0.35">
      <c r="A29" s="26">
        <v>25</v>
      </c>
      <c r="B29" s="27">
        <v>11968.350399999999</v>
      </c>
      <c r="C29" s="27">
        <v>10898.2102</v>
      </c>
      <c r="D29" s="27">
        <v>10445.810899999999</v>
      </c>
      <c r="E29" s="27">
        <v>11599.642599999999</v>
      </c>
      <c r="F29" s="30">
        <v>12394.92</v>
      </c>
      <c r="G29" s="27">
        <v>11032.8</v>
      </c>
      <c r="H29" s="27">
        <v>9995.0499999999993</v>
      </c>
      <c r="I29" s="27">
        <v>9573.2999999999993</v>
      </c>
      <c r="J29" s="27">
        <v>10623</v>
      </c>
      <c r="K29" s="30">
        <v>11288.1</v>
      </c>
    </row>
    <row r="30" spans="1:11" x14ac:dyDescent="0.35">
      <c r="A30" s="26">
        <v>26</v>
      </c>
      <c r="B30" s="27">
        <v>11885.730000000001</v>
      </c>
      <c r="C30" s="27">
        <v>11487.9</v>
      </c>
      <c r="D30" s="27">
        <v>11218.099999999999</v>
      </c>
      <c r="E30" s="27">
        <v>11253.669999999998</v>
      </c>
      <c r="F30" s="30">
        <v>11834.130000000001</v>
      </c>
      <c r="G30" s="27">
        <v>10798.2</v>
      </c>
      <c r="H30" s="27">
        <v>10365.299999999999</v>
      </c>
      <c r="I30" s="27">
        <v>10135.299999999999</v>
      </c>
      <c r="J30" s="27">
        <v>10208.799999999999</v>
      </c>
      <c r="K30" s="30">
        <v>10728</v>
      </c>
    </row>
    <row r="31" spans="1:11" x14ac:dyDescent="0.35">
      <c r="A31" s="26">
        <v>27</v>
      </c>
      <c r="B31" s="27">
        <v>11405.42</v>
      </c>
      <c r="C31" s="27">
        <v>12167.43</v>
      </c>
      <c r="D31" s="27">
        <v>11527.49</v>
      </c>
      <c r="E31" s="27">
        <v>11989.73</v>
      </c>
      <c r="F31" s="30">
        <v>11640.75</v>
      </c>
      <c r="G31" s="27">
        <v>10396.799999999999</v>
      </c>
      <c r="H31" s="27">
        <v>10969.9</v>
      </c>
      <c r="I31" s="27">
        <v>10276</v>
      </c>
      <c r="J31" s="27">
        <v>10749.6</v>
      </c>
      <c r="K31" s="30">
        <v>10376.299999999999</v>
      </c>
    </row>
    <row r="32" spans="1:11" x14ac:dyDescent="0.35">
      <c r="A32" s="26">
        <v>28</v>
      </c>
      <c r="B32" s="27">
        <v>11138.737000000001</v>
      </c>
      <c r="C32" s="27">
        <v>11452.57</v>
      </c>
      <c r="D32" s="27">
        <v>11262.09</v>
      </c>
      <c r="E32" s="27">
        <v>10907.7682</v>
      </c>
      <c r="F32" s="30">
        <v>11219.08</v>
      </c>
      <c r="G32" s="27">
        <v>10184.200000000001</v>
      </c>
      <c r="H32" s="27">
        <v>10429.799999999999</v>
      </c>
      <c r="I32" s="27">
        <v>10191.4</v>
      </c>
      <c r="J32" s="27">
        <v>9914.1200000000008</v>
      </c>
      <c r="K32" s="30">
        <v>10052.4</v>
      </c>
    </row>
    <row r="33" spans="1:11" x14ac:dyDescent="0.35">
      <c r="A33" s="26">
        <v>29</v>
      </c>
      <c r="B33" s="27">
        <v>10705.834700000001</v>
      </c>
      <c r="C33" s="27">
        <v>11031.202799999999</v>
      </c>
      <c r="D33" s="27">
        <v>11405.869999999999</v>
      </c>
      <c r="E33" s="27">
        <v>11223.03</v>
      </c>
      <c r="F33" s="30">
        <v>10608.432299999999</v>
      </c>
      <c r="G33" s="27">
        <v>9854.7000000000007</v>
      </c>
      <c r="H33" s="27">
        <v>10063.4</v>
      </c>
      <c r="I33" s="27">
        <v>10389.4</v>
      </c>
      <c r="J33" s="27">
        <v>10167.1</v>
      </c>
      <c r="K33" s="30">
        <v>9622.9699999999993</v>
      </c>
    </row>
    <row r="34" spans="1:11" x14ac:dyDescent="0.35">
      <c r="A34" s="26">
        <v>30</v>
      </c>
      <c r="B34" s="27">
        <v>10061.981599999999</v>
      </c>
      <c r="C34" s="27">
        <v>11516.6</v>
      </c>
      <c r="D34" s="27">
        <v>10845.49</v>
      </c>
      <c r="E34" s="27">
        <v>10308.709999999999</v>
      </c>
      <c r="F34" s="30">
        <v>10731.9</v>
      </c>
      <c r="G34" s="27">
        <v>9155.39</v>
      </c>
      <c r="H34" s="27">
        <v>10396.6</v>
      </c>
      <c r="I34" s="27">
        <v>9838.32</v>
      </c>
      <c r="J34" s="27">
        <v>9264.2999999999993</v>
      </c>
      <c r="K34" s="30">
        <v>9709.64</v>
      </c>
    </row>
    <row r="35" spans="1:11" x14ac:dyDescent="0.35">
      <c r="A35" s="26">
        <v>31</v>
      </c>
      <c r="B35" s="27">
        <v>11720.17</v>
      </c>
      <c r="C35" s="27">
        <v>11649.199999999999</v>
      </c>
      <c r="D35" s="27">
        <v>11024.34</v>
      </c>
      <c r="E35" s="27">
        <v>10648.26</v>
      </c>
      <c r="F35" s="30">
        <v>10902.94</v>
      </c>
      <c r="G35" s="27">
        <v>10513.6</v>
      </c>
      <c r="H35" s="27">
        <v>10453.299999999999</v>
      </c>
      <c r="I35" s="27">
        <v>9823.9699999999993</v>
      </c>
      <c r="J35" s="27">
        <v>9474.32</v>
      </c>
      <c r="K35" s="30">
        <v>9627.67</v>
      </c>
    </row>
    <row r="36" spans="1:11" x14ac:dyDescent="0.35">
      <c r="A36" s="26">
        <v>32</v>
      </c>
      <c r="B36" s="27">
        <v>11138.14</v>
      </c>
      <c r="C36" s="27">
        <v>11334.0057</v>
      </c>
      <c r="D36" s="27">
        <v>11052.41</v>
      </c>
      <c r="E36" s="27">
        <v>10744.279999999999</v>
      </c>
      <c r="F36" s="30">
        <v>11019.66</v>
      </c>
      <c r="G36" s="27">
        <v>10092.299999999999</v>
      </c>
      <c r="H36" s="27">
        <v>10338.5</v>
      </c>
      <c r="I36" s="27">
        <v>9992.56</v>
      </c>
      <c r="J36" s="27">
        <v>9609.0499999999993</v>
      </c>
      <c r="K36" s="30">
        <v>9867.82</v>
      </c>
    </row>
    <row r="37" spans="1:11" x14ac:dyDescent="0.35">
      <c r="A37" s="26">
        <v>33</v>
      </c>
      <c r="B37" s="27">
        <v>10265.106100000001</v>
      </c>
      <c r="C37" s="27">
        <v>11037.9298</v>
      </c>
      <c r="D37" s="27">
        <v>11204.7844</v>
      </c>
      <c r="E37" s="27">
        <v>10689.322200000001</v>
      </c>
      <c r="F37" s="30">
        <v>10651.22</v>
      </c>
      <c r="G37" s="27">
        <v>9409.6</v>
      </c>
      <c r="H37" s="27">
        <v>10122</v>
      </c>
      <c r="I37" s="27">
        <v>10356.4</v>
      </c>
      <c r="J37" s="27">
        <v>9740.67</v>
      </c>
      <c r="K37" s="30">
        <v>9603.9599999999991</v>
      </c>
    </row>
    <row r="38" spans="1:11" x14ac:dyDescent="0.35">
      <c r="A38" s="26">
        <v>34</v>
      </c>
      <c r="B38" s="27">
        <v>10259.89</v>
      </c>
      <c r="C38" s="27">
        <v>10660.373199999998</v>
      </c>
      <c r="D38" s="27">
        <v>11547.937100000001</v>
      </c>
      <c r="E38" s="27">
        <v>10124.016299999999</v>
      </c>
      <c r="F38" s="30">
        <v>10260.42</v>
      </c>
      <c r="G38" s="27">
        <v>9179.49</v>
      </c>
      <c r="H38" s="27">
        <v>9722.7099999999991</v>
      </c>
      <c r="I38" s="27">
        <v>10592.6</v>
      </c>
      <c r="J38" s="27">
        <v>9175.9</v>
      </c>
      <c r="K38" s="30">
        <v>9233.82</v>
      </c>
    </row>
    <row r="39" spans="1:11" x14ac:dyDescent="0.35">
      <c r="A39" s="26">
        <v>35</v>
      </c>
      <c r="B39" s="27">
        <v>10223.73</v>
      </c>
      <c r="C39" s="27">
        <v>10794</v>
      </c>
      <c r="D39" s="27">
        <v>11168.39</v>
      </c>
      <c r="E39" s="27">
        <v>10539.59</v>
      </c>
      <c r="F39" s="30">
        <v>10021.52</v>
      </c>
      <c r="G39" s="27">
        <v>9127.83</v>
      </c>
      <c r="H39" s="27">
        <v>9547.42</v>
      </c>
      <c r="I39" s="27">
        <v>10018.5</v>
      </c>
      <c r="J39" s="27">
        <v>9345.2000000000007</v>
      </c>
      <c r="K39" s="30">
        <v>8939.08</v>
      </c>
    </row>
    <row r="40" spans="1:11" x14ac:dyDescent="0.35">
      <c r="A40" s="26">
        <v>36</v>
      </c>
      <c r="B40" s="27">
        <v>10216.905699999999</v>
      </c>
      <c r="C40" s="27">
        <v>10813.45</v>
      </c>
      <c r="D40" s="27">
        <v>11441.1</v>
      </c>
      <c r="E40" s="27">
        <v>11078.720000000001</v>
      </c>
      <c r="F40" s="30">
        <v>10568.26</v>
      </c>
      <c r="G40" s="27">
        <v>9251.66</v>
      </c>
      <c r="H40" s="27">
        <v>9678.44</v>
      </c>
      <c r="I40" s="27">
        <v>10221.4</v>
      </c>
      <c r="J40" s="27">
        <v>9751.86</v>
      </c>
      <c r="K40" s="30">
        <v>9297.5300000000007</v>
      </c>
    </row>
    <row r="41" spans="1:11" x14ac:dyDescent="0.35">
      <c r="A41" s="26">
        <v>37</v>
      </c>
      <c r="B41" s="27">
        <v>9957.7818000000007</v>
      </c>
      <c r="C41" s="27">
        <v>10124.8532</v>
      </c>
      <c r="D41" s="27">
        <v>10567.767</v>
      </c>
      <c r="E41" s="27">
        <v>10757.59</v>
      </c>
      <c r="F41" s="30">
        <v>10131.779999999999</v>
      </c>
      <c r="G41" s="27">
        <v>9071.18</v>
      </c>
      <c r="H41" s="27">
        <v>9226.31</v>
      </c>
      <c r="I41" s="27">
        <v>9614.16</v>
      </c>
      <c r="J41" s="27">
        <v>9722.6299999999992</v>
      </c>
      <c r="K41" s="30">
        <v>9111.7199999999993</v>
      </c>
    </row>
    <row r="42" spans="1:11" x14ac:dyDescent="0.35">
      <c r="A42" s="26">
        <v>38</v>
      </c>
      <c r="B42" s="27">
        <v>10143.43</v>
      </c>
      <c r="C42" s="27">
        <v>9958.2764000000006</v>
      </c>
      <c r="D42" s="27">
        <v>10435.130000000001</v>
      </c>
      <c r="E42" s="27">
        <v>10499.619999999999</v>
      </c>
      <c r="F42" s="30">
        <v>9983.5400000000009</v>
      </c>
      <c r="G42" s="27">
        <v>9097.5400000000009</v>
      </c>
      <c r="H42" s="27">
        <v>9057.91</v>
      </c>
      <c r="I42" s="27">
        <v>9393.42</v>
      </c>
      <c r="J42" s="27">
        <v>9486.7099999999991</v>
      </c>
      <c r="K42" s="30">
        <v>8894.34</v>
      </c>
    </row>
    <row r="43" spans="1:11" x14ac:dyDescent="0.35">
      <c r="A43" s="26">
        <v>39</v>
      </c>
      <c r="B43" s="27">
        <v>10325.209999999999</v>
      </c>
      <c r="C43" s="27">
        <v>9984.5299999999988</v>
      </c>
      <c r="D43" s="27">
        <v>10234.65</v>
      </c>
      <c r="E43" s="27">
        <v>10393.970000000001</v>
      </c>
      <c r="F43" s="30">
        <v>9556.6</v>
      </c>
      <c r="G43" s="27">
        <v>9171.59</v>
      </c>
      <c r="H43" s="27">
        <v>8839.9599999999991</v>
      </c>
      <c r="I43" s="27">
        <v>9137.9</v>
      </c>
      <c r="J43" s="27">
        <v>9213.09</v>
      </c>
      <c r="K43" s="30">
        <v>8464.99</v>
      </c>
    </row>
    <row r="44" spans="1:11" x14ac:dyDescent="0.35">
      <c r="A44" s="26">
        <v>40</v>
      </c>
      <c r="B44" s="27">
        <v>10520.869999999999</v>
      </c>
      <c r="C44" s="27">
        <v>10619.91</v>
      </c>
      <c r="D44" s="27">
        <v>10694.470000000001</v>
      </c>
      <c r="E44" s="27">
        <v>10493.699999999999</v>
      </c>
      <c r="F44" s="30">
        <v>10240.59</v>
      </c>
      <c r="G44" s="27">
        <v>9370.58</v>
      </c>
      <c r="H44" s="27">
        <v>9529.2800000000007</v>
      </c>
      <c r="I44" s="27">
        <v>9474.68</v>
      </c>
      <c r="J44" s="27">
        <v>9281.65</v>
      </c>
      <c r="K44" s="30">
        <v>9022.67</v>
      </c>
    </row>
    <row r="45" spans="1:11" x14ac:dyDescent="0.35">
      <c r="A45" s="26">
        <v>41</v>
      </c>
      <c r="B45" s="27">
        <v>9784.2096000000001</v>
      </c>
      <c r="C45" s="27">
        <v>9815.9639999999999</v>
      </c>
      <c r="D45" s="27">
        <v>10536.45</v>
      </c>
      <c r="E45" s="27">
        <v>10066.789999999999</v>
      </c>
      <c r="F45" s="30">
        <v>9748.4500000000007</v>
      </c>
      <c r="G45" s="27">
        <v>8814.76</v>
      </c>
      <c r="H45" s="27">
        <v>8866.32</v>
      </c>
      <c r="I45" s="27">
        <v>9521.85</v>
      </c>
      <c r="J45" s="27">
        <v>9057.06</v>
      </c>
      <c r="K45" s="30">
        <v>8624.83</v>
      </c>
    </row>
    <row r="46" spans="1:11" x14ac:dyDescent="0.35">
      <c r="A46" s="26">
        <v>42</v>
      </c>
      <c r="B46" s="27">
        <v>9380.575499999999</v>
      </c>
      <c r="C46" s="27">
        <v>9680.585500000001</v>
      </c>
      <c r="D46" s="27">
        <v>10035.431499999999</v>
      </c>
      <c r="E46" s="27">
        <v>9652.6032999999989</v>
      </c>
      <c r="F46" s="30">
        <v>9630.36</v>
      </c>
      <c r="G46" s="27">
        <v>8481.64</v>
      </c>
      <c r="H46" s="27">
        <v>8690.26</v>
      </c>
      <c r="I46" s="27">
        <v>9079.5499999999993</v>
      </c>
      <c r="J46" s="27">
        <v>8675.57</v>
      </c>
      <c r="K46" s="30">
        <v>8618.91</v>
      </c>
    </row>
    <row r="47" spans="1:11" x14ac:dyDescent="0.35">
      <c r="A47" s="26">
        <v>43</v>
      </c>
      <c r="B47" s="27">
        <v>9569.18</v>
      </c>
      <c r="C47" s="27">
        <v>9752.75</v>
      </c>
      <c r="D47" s="27">
        <v>9885.9068000000007</v>
      </c>
      <c r="E47" s="27">
        <v>9728.9056</v>
      </c>
      <c r="F47" s="30">
        <v>9587.5999999999985</v>
      </c>
      <c r="G47" s="27">
        <v>8509.82</v>
      </c>
      <c r="H47" s="27">
        <v>8748.75</v>
      </c>
      <c r="I47" s="27">
        <v>8892.75</v>
      </c>
      <c r="J47" s="27">
        <v>8772.52</v>
      </c>
      <c r="K47" s="30">
        <v>8523.31</v>
      </c>
    </row>
    <row r="48" spans="1:11" x14ac:dyDescent="0.35">
      <c r="A48" s="26">
        <v>44</v>
      </c>
      <c r="B48" s="27">
        <v>10004.94</v>
      </c>
      <c r="C48" s="27">
        <v>10289.23</v>
      </c>
      <c r="D48" s="27">
        <v>10476.299999999999</v>
      </c>
      <c r="E48" s="27">
        <v>9878.18</v>
      </c>
      <c r="F48" s="30">
        <v>9655.4</v>
      </c>
      <c r="G48" s="27">
        <v>8942.92</v>
      </c>
      <c r="H48" s="27">
        <v>9152.89</v>
      </c>
      <c r="I48" s="27">
        <v>9229.14</v>
      </c>
      <c r="J48" s="27">
        <v>8746.56</v>
      </c>
      <c r="K48" s="30">
        <v>8479.58</v>
      </c>
    </row>
    <row r="49" spans="1:11" x14ac:dyDescent="0.35">
      <c r="A49" s="26">
        <v>45</v>
      </c>
      <c r="B49" s="27">
        <v>10529.0038</v>
      </c>
      <c r="C49" s="27">
        <v>9292.5349999999999</v>
      </c>
      <c r="D49" s="27">
        <v>9763.69</v>
      </c>
      <c r="E49" s="27">
        <v>9660.2801999999992</v>
      </c>
      <c r="F49" s="30">
        <v>9916.74</v>
      </c>
      <c r="G49" s="27">
        <v>9542.67</v>
      </c>
      <c r="H49" s="27">
        <v>8314.74</v>
      </c>
      <c r="I49" s="27">
        <v>8740.2800000000007</v>
      </c>
      <c r="J49" s="27">
        <v>8686.42</v>
      </c>
      <c r="K49" s="30">
        <v>8639.5</v>
      </c>
    </row>
    <row r="50" spans="1:11" x14ac:dyDescent="0.35">
      <c r="A50" s="26">
        <v>46</v>
      </c>
      <c r="B50" s="27">
        <v>9440.8575999999994</v>
      </c>
      <c r="C50" s="27">
        <v>9232.3114000000005</v>
      </c>
      <c r="D50" s="27">
        <v>9870.0037000000011</v>
      </c>
      <c r="E50" s="27">
        <v>9939.59</v>
      </c>
      <c r="F50" s="30">
        <v>9298.9</v>
      </c>
      <c r="G50" s="27">
        <v>8522.0499999999993</v>
      </c>
      <c r="H50" s="27">
        <v>8340.33</v>
      </c>
      <c r="I50" s="27">
        <v>8887.1200000000008</v>
      </c>
      <c r="J50" s="27">
        <v>8842.25</v>
      </c>
      <c r="K50" s="30">
        <v>8230.92</v>
      </c>
    </row>
    <row r="51" spans="1:11" x14ac:dyDescent="0.35">
      <c r="A51" s="26">
        <v>47</v>
      </c>
      <c r="B51" s="27">
        <v>9360.4247000000014</v>
      </c>
      <c r="C51" s="27">
        <v>9312.73</v>
      </c>
      <c r="D51" s="27">
        <v>9726.2300000000014</v>
      </c>
      <c r="E51" s="27">
        <v>9430.9872000000014</v>
      </c>
      <c r="F51" s="30">
        <v>9311.487799999999</v>
      </c>
      <c r="G51" s="27">
        <v>8434.0300000000007</v>
      </c>
      <c r="H51" s="27">
        <v>8303.89</v>
      </c>
      <c r="I51" s="27">
        <v>8681.7000000000007</v>
      </c>
      <c r="J51" s="27">
        <v>8460.3700000000008</v>
      </c>
      <c r="K51" s="30">
        <v>8336.7999999999993</v>
      </c>
    </row>
    <row r="52" spans="1:11" x14ac:dyDescent="0.35">
      <c r="A52" s="26">
        <v>48</v>
      </c>
      <c r="B52" s="27">
        <v>10478.210000000001</v>
      </c>
      <c r="C52" s="27">
        <v>10355.48</v>
      </c>
      <c r="D52" s="27">
        <v>9819.06</v>
      </c>
      <c r="E52" s="27">
        <v>9813.3000000000011</v>
      </c>
      <c r="F52" s="30">
        <v>9979.19</v>
      </c>
      <c r="G52" s="27">
        <v>9169.86</v>
      </c>
      <c r="H52" s="27">
        <v>9132.26</v>
      </c>
      <c r="I52" s="27">
        <v>8648.9599999999991</v>
      </c>
      <c r="J52" s="27">
        <v>8611.2900000000009</v>
      </c>
      <c r="K52" s="30">
        <v>8747.76</v>
      </c>
    </row>
    <row r="53" spans="1:11" x14ac:dyDescent="0.35">
      <c r="A53" s="26">
        <v>49</v>
      </c>
      <c r="B53" s="27">
        <v>10552.869999999999</v>
      </c>
      <c r="C53" s="27">
        <v>9754.2900000000009</v>
      </c>
      <c r="D53" s="27">
        <v>10069.49</v>
      </c>
      <c r="E53" s="27">
        <v>10061.799999999999</v>
      </c>
      <c r="F53" s="30">
        <v>10300.57</v>
      </c>
      <c r="G53" s="27">
        <v>9390.2199999999993</v>
      </c>
      <c r="H53" s="27">
        <v>8544.16</v>
      </c>
      <c r="I53" s="27">
        <v>8887.69</v>
      </c>
      <c r="J53" s="27">
        <v>8803.06</v>
      </c>
      <c r="K53" s="30">
        <v>9009.61</v>
      </c>
    </row>
    <row r="54" spans="1:11" x14ac:dyDescent="0.35">
      <c r="A54" s="26">
        <v>50</v>
      </c>
      <c r="B54" s="27">
        <v>9927.56</v>
      </c>
      <c r="C54" s="27">
        <v>9738.2999999999993</v>
      </c>
      <c r="D54" s="27">
        <v>9732.1299999999992</v>
      </c>
      <c r="E54" s="27">
        <v>9541.7999999999993</v>
      </c>
      <c r="F54" s="30">
        <v>9720.44</v>
      </c>
      <c r="G54" s="27">
        <v>8595.0499999999993</v>
      </c>
      <c r="H54" s="27">
        <v>8399.26</v>
      </c>
      <c r="I54" s="27">
        <v>8635.0499999999993</v>
      </c>
      <c r="J54" s="27">
        <v>8427.07</v>
      </c>
      <c r="K54" s="30">
        <v>8567.2000000000007</v>
      </c>
    </row>
    <row r="55" spans="1:11" x14ac:dyDescent="0.35">
      <c r="A55" s="26">
        <v>51</v>
      </c>
      <c r="B55" s="27">
        <v>10665.019999999999</v>
      </c>
      <c r="C55" s="27">
        <v>10325.050000000001</v>
      </c>
      <c r="D55" s="27">
        <v>10268.31</v>
      </c>
      <c r="E55" s="27">
        <v>10448.23</v>
      </c>
      <c r="F55" s="30">
        <v>10168.789999999999</v>
      </c>
      <c r="G55" s="27">
        <v>9163.7099999999991</v>
      </c>
      <c r="H55" s="27">
        <v>8987.7800000000007</v>
      </c>
      <c r="I55" s="27">
        <v>8866.4699999999993</v>
      </c>
      <c r="J55" s="27">
        <v>8893.61</v>
      </c>
      <c r="K55" s="30">
        <v>8848.9599999999991</v>
      </c>
    </row>
    <row r="56" spans="1:11" x14ac:dyDescent="0.35">
      <c r="A56" s="26">
        <v>52</v>
      </c>
      <c r="B56" s="27">
        <v>10550.83</v>
      </c>
      <c r="C56" s="27">
        <v>9605.89</v>
      </c>
      <c r="D56" s="27">
        <v>10082.189999999999</v>
      </c>
      <c r="E56" s="27">
        <v>10811.52</v>
      </c>
      <c r="F56" s="30">
        <v>10541.75</v>
      </c>
      <c r="G56" s="27">
        <v>9207.1</v>
      </c>
      <c r="H56" s="27">
        <v>8390.24</v>
      </c>
      <c r="I56" s="27">
        <v>8674.7099999999991</v>
      </c>
      <c r="J56" s="27">
        <v>9274.33</v>
      </c>
      <c r="K56" s="30">
        <v>9047.1200000000008</v>
      </c>
    </row>
    <row r="57" spans="1:11" ht="15" thickBot="1" x14ac:dyDescent="0.4">
      <c r="A57" s="31">
        <v>53</v>
      </c>
      <c r="B57" s="32"/>
      <c r="C57" s="32"/>
      <c r="D57" s="32"/>
      <c r="E57" s="32"/>
      <c r="F57" s="33"/>
      <c r="G57" s="32"/>
      <c r="H57" s="32"/>
      <c r="I57" s="32"/>
      <c r="J57" s="32"/>
      <c r="K57" s="33" t="s">
        <v>24</v>
      </c>
    </row>
  </sheetData>
  <mergeCells count="3">
    <mergeCell ref="A3:A4"/>
    <mergeCell ref="B3:F3"/>
    <mergeCell ref="G3:K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A9F6E-E24E-4622-A1BA-AE065A83919B}">
  <sheetPr>
    <pageSetUpPr autoPageBreaks="0"/>
  </sheetPr>
  <dimension ref="A1:G12"/>
  <sheetViews>
    <sheetView showGridLines="0" showRowColHeaders="0" workbookViewId="0">
      <selection activeCell="B5" sqref="B5"/>
    </sheetView>
  </sheetViews>
  <sheetFormatPr defaultRowHeight="14.5" x14ac:dyDescent="0.35"/>
  <cols>
    <col min="1" max="1" width="13.54296875" bestFit="1" customWidth="1"/>
    <col min="2" max="2" width="16.453125" bestFit="1" customWidth="1"/>
    <col min="3" max="3" width="9.7265625" bestFit="1" customWidth="1"/>
  </cols>
  <sheetData>
    <row r="1" spans="1:7" x14ac:dyDescent="0.35">
      <c r="A1" s="12" t="s">
        <v>43</v>
      </c>
      <c r="B1" s="3"/>
      <c r="C1" s="3"/>
      <c r="D1" s="3"/>
      <c r="E1" s="3"/>
      <c r="F1" s="20">
        <v>1</v>
      </c>
      <c r="G1" s="20" t="s">
        <v>25</v>
      </c>
    </row>
    <row r="2" spans="1:7" x14ac:dyDescent="0.35">
      <c r="A2" s="12" t="s">
        <v>44</v>
      </c>
      <c r="B2" s="3"/>
      <c r="C2" s="13"/>
      <c r="D2" s="3"/>
      <c r="E2" s="3"/>
      <c r="F2" s="20">
        <v>2</v>
      </c>
      <c r="G2" s="20" t="s">
        <v>26</v>
      </c>
    </row>
    <row r="3" spans="1:7" x14ac:dyDescent="0.35">
      <c r="A3" s="3" t="s">
        <v>27</v>
      </c>
      <c r="B3" s="3">
        <f>VALUE(RIGHT(A1,6))</f>
        <v>202330</v>
      </c>
      <c r="C3" s="3"/>
      <c r="D3" s="3"/>
      <c r="E3" s="3"/>
      <c r="F3" s="20">
        <v>3</v>
      </c>
      <c r="G3" s="20" t="s">
        <v>28</v>
      </c>
    </row>
    <row r="4" spans="1:7" x14ac:dyDescent="0.35">
      <c r="F4" s="20">
        <v>4</v>
      </c>
      <c r="G4" s="20" t="s">
        <v>29</v>
      </c>
    </row>
    <row r="5" spans="1:7" x14ac:dyDescent="0.35">
      <c r="A5" t="s">
        <v>30</v>
      </c>
      <c r="B5" s="10" t="e">
        <f>VLOOKUP(VALUE(LEFT(RIGHT(A1,15),2)),$F$1:$G$12,2,FALSE)&amp;" "&amp;VALUE(LEFT(RIGHT(A1,19),4))</f>
        <v>#VALUE!</v>
      </c>
      <c r="F5" s="20">
        <v>5</v>
      </c>
      <c r="G5" s="20" t="s">
        <v>31</v>
      </c>
    </row>
    <row r="6" spans="1:7" x14ac:dyDescent="0.35">
      <c r="A6" t="s">
        <v>32</v>
      </c>
      <c r="B6">
        <f>VALUE(RIGHT(B3,2))</f>
        <v>30</v>
      </c>
      <c r="F6" s="20">
        <v>6</v>
      </c>
      <c r="G6" s="20" t="s">
        <v>33</v>
      </c>
    </row>
    <row r="7" spans="1:7" x14ac:dyDescent="0.35">
      <c r="A7" t="s">
        <v>34</v>
      </c>
      <c r="B7" s="11">
        <v>45167</v>
      </c>
      <c r="F7" s="20">
        <v>7</v>
      </c>
      <c r="G7" s="20" t="s">
        <v>35</v>
      </c>
    </row>
    <row r="8" spans="1:7" x14ac:dyDescent="0.35">
      <c r="F8" s="20">
        <v>8</v>
      </c>
      <c r="G8" s="20" t="s">
        <v>36</v>
      </c>
    </row>
    <row r="9" spans="1:7" x14ac:dyDescent="0.35">
      <c r="F9" s="20">
        <v>9</v>
      </c>
      <c r="G9" s="20" t="s">
        <v>37</v>
      </c>
    </row>
    <row r="10" spans="1:7" x14ac:dyDescent="0.35">
      <c r="F10" s="20">
        <v>10</v>
      </c>
      <c r="G10" s="20" t="s">
        <v>38</v>
      </c>
    </row>
    <row r="11" spans="1:7" x14ac:dyDescent="0.35">
      <c r="F11" s="20">
        <v>11</v>
      </c>
      <c r="G11" s="20" t="s">
        <v>39</v>
      </c>
    </row>
    <row r="12" spans="1:7" x14ac:dyDescent="0.35">
      <c r="F12" s="20">
        <v>12</v>
      </c>
      <c r="G12" s="20" t="s">
        <v>40</v>
      </c>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10DCA9406EC4409CAF62CAB2EEC7CB" ma:contentTypeVersion="11" ma:contentTypeDescription="Create a new document." ma:contentTypeScope="" ma:versionID="d351b69433805fffee3cdae1541be4c2">
  <xsd:schema xmlns:xsd="http://www.w3.org/2001/XMLSchema" xmlns:xs="http://www.w3.org/2001/XMLSchema" xmlns:p="http://schemas.microsoft.com/office/2006/metadata/properties" xmlns:ns2="52b7af4b-4865-43e8-ac17-ae48558bfc23" xmlns:ns3="b0825c7e-e9c2-4b89-b254-acd72817bce9" targetNamespace="http://schemas.microsoft.com/office/2006/metadata/properties" ma:root="true" ma:fieldsID="cd64ecfc3fe64eaa295a69ae6d2a83d7" ns2:_="" ns3:_="">
    <xsd:import namespace="52b7af4b-4865-43e8-ac17-ae48558bfc23"/>
    <xsd:import namespace="b0825c7e-e9c2-4b89-b254-acd72817bce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Furtherinforma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b7af4b-4865-43e8-ac17-ae48558bf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Furtherinformation" ma:index="11" nillable="true" ma:displayName="Further information" ma:format="Dropdown" ma:internalName="Furtherinformation">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9785440-1fa9-49bb-b759-476af3ae911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825c7e-e9c2-4b89-b254-acd72817bce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0c6ddb8-ad8e-417e-9301-59451672a4ac}" ma:internalName="TaxCatchAll" ma:showField="CatchAllData" ma:web="b0825c7e-e9c2-4b89-b254-acd72817bc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0825c7e-e9c2-4b89-b254-acd72817bce9" xsi:nil="true"/>
    <Furtherinformation xmlns="52b7af4b-4865-43e8-ac17-ae48558bfc23" xsi:nil="true"/>
    <lcf76f155ced4ddcb4097134ff3c332f xmlns="52b7af4b-4865-43e8-ac17-ae48558bfc2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BBA8322-4A89-4A4D-8199-A9AEE2143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b7af4b-4865-43e8-ac17-ae48558bfc23"/>
    <ds:schemaRef ds:uri="b0825c7e-e9c2-4b89-b254-acd72817bc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E767B5-2FC4-44E3-89C0-DB5FAFE1B9E5}">
  <ds:schemaRefs>
    <ds:schemaRef ds:uri="http://schemas.microsoft.com/sharepoint/v3/contenttype/forms"/>
  </ds:schemaRefs>
</ds:datastoreItem>
</file>

<file path=customXml/itemProps3.xml><?xml version="1.0" encoding="utf-8"?>
<ds:datastoreItem xmlns:ds="http://schemas.openxmlformats.org/officeDocument/2006/customXml" ds:itemID="{69A2F111-38BA-43E6-94B0-44336C7E8E3C}">
  <ds:schemaRefs>
    <ds:schemaRef ds:uri="http://purl.org/dc/elements/1.1/"/>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 ds:uri="b0825c7e-e9c2-4b89-b254-acd72817bce9"/>
    <ds:schemaRef ds:uri="52b7af4b-4865-43e8-ac17-ae48558bfc2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Total deaths</vt:lpstr>
      <vt:lpstr>Natural deaths by age group</vt:lpstr>
      <vt:lpstr>Deaths 2015-2019</vt:lpstr>
      <vt:lpstr>vars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Moultrie</dc:creator>
  <cp:keywords/>
  <dc:description/>
  <cp:lastModifiedBy>Pamela Groenewald | SAMRC</cp:lastModifiedBy>
  <cp:revision/>
  <dcterms:created xsi:type="dcterms:W3CDTF">2023-06-21T15:29:51Z</dcterms:created>
  <dcterms:modified xsi:type="dcterms:W3CDTF">2023-08-24T10:02:14Z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0x0101001710DCA9406EC4409CAF62CAB2EEC7CB</vt:lpwstr>
  </property>
  <property fmtid="{D5CDD505-2E9C-101B-9397-08002B2CF9AE}" pid="3" name="MediaServiceImageTags">
    <vt:lpwstr/>
  </property>
</Properties>
</file>